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7C80469A-9001-4A54-8FF3-EB4C3F3A1AD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1" sheetId="2" r:id="rId1"/>
    <sheet name="Page 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2" l="1"/>
  <c r="X41" i="3" l="1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Y41" i="2"/>
  <c r="X41" i="2"/>
  <c r="V41" i="2"/>
  <c r="U41" i="2"/>
  <c r="T41" i="2"/>
  <c r="S41" i="2"/>
  <c r="R41" i="2"/>
  <c r="Q41" i="2"/>
  <c r="P41" i="2"/>
  <c r="O41" i="2"/>
  <c r="M41" i="2"/>
  <c r="L41" i="2"/>
  <c r="K41" i="2"/>
  <c r="J41" i="2"/>
  <c r="I41" i="2"/>
  <c r="H41" i="2"/>
  <c r="G41" i="2"/>
  <c r="E41" i="2"/>
  <c r="D41" i="2"/>
  <c r="C41" i="2"/>
  <c r="N39" i="2"/>
  <c r="F39" i="2"/>
  <c r="N38" i="2"/>
  <c r="F38" i="2"/>
  <c r="N37" i="2"/>
  <c r="F37" i="2"/>
  <c r="N36" i="2"/>
  <c r="F36" i="2"/>
  <c r="N35" i="2"/>
  <c r="F35" i="2"/>
  <c r="N34" i="2"/>
  <c r="F34" i="2"/>
  <c r="N33" i="2"/>
  <c r="F33" i="2"/>
  <c r="N32" i="2"/>
  <c r="F32" i="2"/>
  <c r="N31" i="2"/>
  <c r="F31" i="2"/>
  <c r="N30" i="2"/>
  <c r="F30" i="2"/>
  <c r="N29" i="2"/>
  <c r="F29" i="2"/>
  <c r="N28" i="2"/>
  <c r="F28" i="2"/>
  <c r="N27" i="2"/>
  <c r="F27" i="2"/>
  <c r="N26" i="2"/>
  <c r="F26" i="2"/>
  <c r="N25" i="2"/>
  <c r="F25" i="2"/>
  <c r="N24" i="2"/>
  <c r="F24" i="2"/>
  <c r="N23" i="2"/>
  <c r="F23" i="2"/>
  <c r="N22" i="2"/>
  <c r="F22" i="2"/>
  <c r="N21" i="2"/>
  <c r="F21" i="2"/>
  <c r="N20" i="2"/>
  <c r="F20" i="2"/>
  <c r="N19" i="2"/>
  <c r="F19" i="2"/>
  <c r="N18" i="2"/>
  <c r="F18" i="2"/>
  <c r="N17" i="2"/>
  <c r="F17" i="2"/>
  <c r="N16" i="2"/>
  <c r="F16" i="2"/>
  <c r="N15" i="2"/>
  <c r="F15" i="2"/>
  <c r="N14" i="2"/>
  <c r="F14" i="2"/>
  <c r="N13" i="2"/>
  <c r="F13" i="2"/>
  <c r="N12" i="2"/>
  <c r="F12" i="2"/>
  <c r="N11" i="2"/>
  <c r="F11" i="2"/>
  <c r="N10" i="2"/>
  <c r="F10" i="2"/>
  <c r="N9" i="2"/>
  <c r="F9" i="2"/>
  <c r="N8" i="2"/>
  <c r="F8" i="2"/>
  <c r="N7" i="2"/>
  <c r="F7" i="2"/>
  <c r="N41" i="2" l="1"/>
  <c r="U41" i="3"/>
  <c r="V41" i="3"/>
  <c r="W41" i="3" s="1"/>
</calcChain>
</file>

<file path=xl/sharedStrings.xml><?xml version="1.0" encoding="utf-8"?>
<sst xmlns="http://schemas.openxmlformats.org/spreadsheetml/2006/main" count="129" uniqueCount="66">
  <si>
    <t>Annexure - 3</t>
  </si>
  <si>
    <t xml:space="preserve"> DISTRICT WISE SUMMARY OF BANKING FIGURES AS ON  JUNE  2025</t>
  </si>
  <si>
    <t>Page 1</t>
  </si>
  <si>
    <t>(Amount Rupees in Lakhs Decimal omitted)</t>
  </si>
  <si>
    <t>No</t>
  </si>
  <si>
    <t>District</t>
  </si>
  <si>
    <t>NRI Deposite
(Amt) in Rs. Lakhs</t>
  </si>
  <si>
    <t>Agri Adv</t>
  </si>
  <si>
    <t xml:space="preserve"> % of Ag.Adv to Total Adv of  JUNE  24</t>
  </si>
  <si>
    <t>MSME</t>
  </si>
  <si>
    <t>Other PS</t>
  </si>
  <si>
    <t>Total for Priority</t>
  </si>
  <si>
    <t xml:space="preserve"> Total  Adv  JUNE  24</t>
  </si>
  <si>
    <t xml:space="preserve"> % of PSA to Total Adv of   JUNE  24</t>
  </si>
  <si>
    <t>A/c</t>
  </si>
  <si>
    <t>Amt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</si>
  <si>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</si>
  <si>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</si>
  <si>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</si>
  <si>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</si>
  <si>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</si>
  <si>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</si>
  <si>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</si>
  <si>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</si>
  <si>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</si>
  <si>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</si>
  <si>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</si>
  <si>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</si>
  <si>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</si>
  <si>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</si>
  <si>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</si>
  <si>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</si>
  <si>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</si>
  <si>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</si>
  <si>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</si>
  <si>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</si>
  <si>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</si>
  <si>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</si>
  <si>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</si>
  <si>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</si>
  <si>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</si>
  <si>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</si>
  <si>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</si>
  <si>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</si>
  <si>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</si>
  <si>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</si>
  <si>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</si>
  <si>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</si>
  <si>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</si>
  <si>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GRAND TOTAL</t>
  </si>
  <si>
    <t>Source:     Member(Banks)</t>
  </si>
  <si>
    <t>Page 2</t>
  </si>
  <si>
    <t xml:space="preserve">District </t>
  </si>
  <si>
    <t>Small and Marginal Farmers</t>
  </si>
  <si>
    <t>Scheduled Castes</t>
  </si>
  <si>
    <t xml:space="preserve"> Scheduled Tribes</t>
  </si>
  <si>
    <t>Beneficiaries of Differential Rate of Interest (DRI) scheme</t>
  </si>
  <si>
    <t>Self Help Groups</t>
  </si>
  <si>
    <t>Individual women beneficiaries up to ₹ 1 lakh per borrower</t>
  </si>
  <si>
    <t>Minority communities as may be notified by Government of India from time to time.</t>
  </si>
  <si>
    <t>Overdrafts upto ₹ 5,000/- under Pradhan Mantri Jan-DhanYojana (PMJDY) accounts</t>
  </si>
  <si>
    <t>Other loans to weaker section</t>
  </si>
  <si>
    <t>WEAKER SECTION</t>
  </si>
  <si>
    <t xml:space="preserve"> % WS to Total Adv of   JUNE  24</t>
  </si>
  <si>
    <t>A/c.</t>
  </si>
  <si>
    <t>Amt.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</si>
</sst>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 * #,##0.00_ ;_ * \-#,##0.00_ ;_ * &quot;-&quot;??_ ;_ @_ "/>
    <numFmt numFmtId="164" formatCode="_(* #,##0.00_);_(* \(#,##0.00\);_(* &quot;-&quot;??_);_(@_)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Arial Black"/>
      <family val="2"/>
    </font>
    <font>
      <b/>
      <sz val="14"/>
      <name val="Arial Black"/>
      <family val="2"/>
    </font>
    <font>
      <b/>
      <sz val="16"/>
      <name val="Arial Black"/>
      <family val="2"/>
    </font>
    <font>
      <sz val="11"/>
      <name val="Arial"/>
      <family val="2"/>
    </font>
    <font>
      <b/>
      <sz val="20"/>
      <name val="Arial Black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theme="4" tint="-0.24994659260841701"/>
      <name val="Calibri"/>
      <family val="2"/>
      <scheme val="minor"/>
    </font>
    <font>
      <sz val="11"/>
      <color indexed="8"/>
      <name val="Calibri"/>
      <family val="2"/>
    </font>
    <font>
      <sz val="10"/>
      <color indexed="49"/>
      <name val="Calibri"/>
      <family val="2"/>
    </font>
    <font>
      <sz val="12"/>
      <name val="Arial"/>
      <family val="2"/>
    </font>
    <font>
      <sz val="16"/>
      <color theme="4" tint="-0.24994659260841701"/>
      <name val="Calibri"/>
      <family val="2"/>
    </font>
    <font>
      <sz val="14"/>
      <color theme="4" tint="-0.24994659260841701"/>
      <name val="Calibri"/>
      <family val="2"/>
    </font>
    <font>
      <u/>
      <sz val="10"/>
      <color theme="10"/>
      <name val="Calibri"/>
      <family val="2"/>
    </font>
    <font>
      <sz val="10"/>
      <color rgb="FF000000"/>
      <name val="Arial"/>
      <family val="2"/>
    </font>
    <font>
      <b/>
      <sz val="11"/>
      <name val="Arial Black"/>
      <family val="2"/>
    </font>
    <font>
      <b/>
      <sz val="10"/>
      <name val="Arial"/>
      <family val="2"/>
    </font>
    <font>
      <b/>
      <sz val="10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5" fillId="2" borderId="0"/>
    <xf numFmtId="0" fontId="1" fillId="2" borderId="0"/>
    <xf numFmtId="0" fontId="5" fillId="3" borderId="0"/>
    <xf numFmtId="0" fontId="1" fillId="3" borderId="0"/>
    <xf numFmtId="0" fontId="5" fillId="4" borderId="0"/>
    <xf numFmtId="0" fontId="1" fillId="4" borderId="0"/>
    <xf numFmtId="0" fontId="5" fillId="5" borderId="0"/>
    <xf numFmtId="0" fontId="1" fillId="5" borderId="0"/>
    <xf numFmtId="0" fontId="5" fillId="6" borderId="0"/>
    <xf numFmtId="0" fontId="1" fillId="6" borderId="0"/>
    <xf numFmtId="0" fontId="5" fillId="7" borderId="0"/>
    <xf numFmtId="0" fontId="1" fillId="7" borderId="0"/>
    <xf numFmtId="0" fontId="5" fillId="8" borderId="0"/>
    <xf numFmtId="0" fontId="1" fillId="8" borderId="0"/>
    <xf numFmtId="0" fontId="5" fillId="9" borderId="0"/>
    <xf numFmtId="0" fontId="1" fillId="9" borderId="0"/>
    <xf numFmtId="0" fontId="5" fillId="10" borderId="0"/>
    <xf numFmtId="0" fontId="1" fillId="10" borderId="0"/>
    <xf numFmtId="0" fontId="5" fillId="11" borderId="0"/>
    <xf numFmtId="0" fontId="1" fillId="11" borderId="0"/>
    <xf numFmtId="0" fontId="5" fillId="12" borderId="0"/>
    <xf numFmtId="0" fontId="1" fillId="12" borderId="0"/>
    <xf numFmtId="0" fontId="5" fillId="13" borderId="0"/>
    <xf numFmtId="0" fontId="1" fillId="13" borderId="0"/>
    <xf numFmtId="0" fontId="6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7" fillId="26" borderId="0"/>
    <xf numFmtId="0" fontId="8" fillId="27" borderId="3"/>
    <xf numFmtId="0" fontId="9" fillId="28" borderId="4"/>
    <xf numFmtId="43" fontId="1" fillId="0" borderId="0"/>
    <xf numFmtId="164" fontId="2" fillId="0" borderId="0"/>
    <xf numFmtId="164" fontId="29" fillId="0" borderId="0"/>
    <xf numFmtId="0" fontId="30" fillId="0" borderId="0"/>
    <xf numFmtId="0" fontId="27" fillId="0" borderId="0"/>
    <xf numFmtId="0" fontId="10" fillId="0" borderId="0"/>
    <xf numFmtId="0" fontId="29" fillId="0" borderId="0">
      <alignment vertical="top" wrapText="1"/>
    </xf>
    <xf numFmtId="0" fontId="11" fillId="29" borderId="0"/>
    <xf numFmtId="0" fontId="12" fillId="0" borderId="5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3" fillId="0" borderId="6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7"/>
    <xf numFmtId="0" fontId="14" fillId="0" borderId="0"/>
    <xf numFmtId="0" fontId="29" fillId="0" borderId="0"/>
    <xf numFmtId="0" fontId="35" fillId="0" borderId="0">
      <alignment vertical="top" wrapText="1"/>
    </xf>
    <xf numFmtId="0" fontId="29" fillId="0" borderId="0"/>
    <xf numFmtId="0" fontId="15" fillId="30" borderId="3"/>
    <xf numFmtId="0" fontId="16" fillId="0" borderId="8"/>
    <xf numFmtId="0" fontId="17" fillId="31" borderId="0"/>
    <xf numFmtId="0" fontId="2" fillId="0" borderId="0"/>
    <xf numFmtId="0" fontId="2" fillId="0" borderId="0"/>
    <xf numFmtId="0" fontId="29" fillId="0" borderId="0">
      <alignment vertical="top" wrapText="1"/>
    </xf>
    <xf numFmtId="0" fontId="36" fillId="0" borderId="0"/>
    <xf numFmtId="0" fontId="29" fillId="0" borderId="0">
      <alignment vertical="top" wrapText="1"/>
    </xf>
    <xf numFmtId="0" fontId="36" fillId="0" borderId="0"/>
    <xf numFmtId="0" fontId="36" fillId="0" borderId="0"/>
    <xf numFmtId="0" fontId="31" fillId="0" borderId="0">
      <alignment vertical="top" wrapText="1"/>
    </xf>
    <xf numFmtId="0" fontId="29" fillId="0" borderId="0">
      <alignment vertical="top" wrapText="1"/>
    </xf>
    <xf numFmtId="0" fontId="36" fillId="0" borderId="0"/>
    <xf numFmtId="0" fontId="36" fillId="0" borderId="0"/>
    <xf numFmtId="0" fontId="36" fillId="0" borderId="0"/>
    <xf numFmtId="0" fontId="32" fillId="0" borderId="0"/>
    <xf numFmtId="0" fontId="29" fillId="0" borderId="0">
      <alignment vertical="top" wrapText="1"/>
    </xf>
    <xf numFmtId="0" fontId="36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36" fillId="0" borderId="0"/>
    <xf numFmtId="0" fontId="28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1" fillId="0" borderId="0">
      <alignment vertical="top" wrapText="1"/>
    </xf>
    <xf numFmtId="0" fontId="29" fillId="0" borderId="0">
      <alignment vertical="top" wrapText="1"/>
    </xf>
    <xf numFmtId="0" fontId="1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31" fillId="0" borderId="0">
      <alignment vertical="top" wrapText="1"/>
    </xf>
    <xf numFmtId="0" fontId="29" fillId="0" borderId="0">
      <alignment vertical="top" wrapText="1"/>
    </xf>
    <xf numFmtId="0" fontId="1" fillId="0" borderId="0"/>
    <xf numFmtId="0" fontId="1" fillId="0" borderId="0"/>
    <xf numFmtId="0" fontId="29" fillId="0" borderId="0">
      <alignment vertical="top" wrapText="1"/>
    </xf>
    <xf numFmtId="0" fontId="1" fillId="0" borderId="0"/>
    <xf numFmtId="0" fontId="5" fillId="32" borderId="9"/>
    <xf numFmtId="0" fontId="27" fillId="32" borderId="9"/>
    <xf numFmtId="0" fontId="18" fillId="27" borderId="10"/>
    <xf numFmtId="9" fontId="31" fillId="0" borderId="0"/>
    <xf numFmtId="0" fontId="19" fillId="0" borderId="0"/>
    <xf numFmtId="0" fontId="20" fillId="0" borderId="11"/>
    <xf numFmtId="0" fontId="21" fillId="0" borderId="0"/>
  </cellStyleXfs>
  <cellXfs count="74">
    <xf numFmtId="0" fontId="0" fillId="0" borderId="0" xfId="0"/>
    <xf numFmtId="0" fontId="3" fillId="0" borderId="0" xfId="67" applyFont="1" applyAlignment="1">
      <alignment horizontal="left"/>
    </xf>
    <xf numFmtId="0" fontId="3" fillId="0" borderId="0" xfId="0" applyFont="1"/>
    <xf numFmtId="2" fontId="3" fillId="0" borderId="0" xfId="67" applyNumberFormat="1" applyFont="1" applyAlignment="1">
      <alignment horizontal="left"/>
    </xf>
    <xf numFmtId="0" fontId="3" fillId="0" borderId="0" xfId="67" applyFont="1"/>
    <xf numFmtId="2" fontId="3" fillId="0" borderId="0" xfId="67" applyNumberFormat="1" applyFont="1"/>
    <xf numFmtId="0" fontId="4" fillId="0" borderId="0" xfId="0" applyFont="1"/>
    <xf numFmtId="0" fontId="3" fillId="0" borderId="0" xfId="67" applyFont="1" applyAlignment="1">
      <alignment horizontal="center"/>
    </xf>
    <xf numFmtId="0" fontId="4" fillId="0" borderId="2" xfId="67" applyFont="1" applyBorder="1" applyAlignment="1">
      <alignment horizontal="left" vertical="center"/>
    </xf>
    <xf numFmtId="0" fontId="24" fillId="0" borderId="0" xfId="67" applyFont="1"/>
    <xf numFmtId="0" fontId="25" fillId="0" borderId="0" xfId="67" applyFont="1"/>
    <xf numFmtId="0" fontId="3" fillId="0" borderId="0" xfId="0" applyFont="1" applyAlignment="1">
      <alignment horizontal="center"/>
    </xf>
    <xf numFmtId="2" fontId="4" fillId="0" borderId="0" xfId="67" applyNumberFormat="1" applyFont="1" applyAlignment="1">
      <alignment horizontal="center"/>
    </xf>
    <xf numFmtId="2" fontId="25" fillId="0" borderId="0" xfId="67" applyNumberFormat="1" applyFont="1"/>
    <xf numFmtId="2" fontId="0" fillId="0" borderId="0" xfId="0" applyNumberFormat="1"/>
    <xf numFmtId="2" fontId="3" fillId="0" borderId="2" xfId="67" applyNumberFormat="1" applyFont="1" applyBorder="1" applyAlignment="1">
      <alignment horizontal="center"/>
    </xf>
    <xf numFmtId="2" fontId="3" fillId="0" borderId="0" xfId="0" applyNumberFormat="1" applyFont="1"/>
    <xf numFmtId="1" fontId="3" fillId="0" borderId="0" xfId="67" applyNumberFormat="1" applyFont="1" applyAlignment="1">
      <alignment horizontal="left"/>
    </xf>
    <xf numFmtId="1" fontId="3" fillId="0" borderId="0" xfId="67" applyNumberFormat="1" applyFont="1"/>
    <xf numFmtId="1" fontId="3" fillId="0" borderId="0" xfId="0" applyNumberFormat="1" applyFont="1"/>
    <xf numFmtId="1" fontId="3" fillId="0" borderId="2" xfId="67" applyNumberFormat="1" applyFont="1" applyBorder="1" applyAlignment="1">
      <alignment horizontal="center"/>
    </xf>
    <xf numFmtId="1" fontId="0" fillId="0" borderId="0" xfId="0" applyNumberFormat="1"/>
    <xf numFmtId="1" fontId="3" fillId="0" borderId="0" xfId="67" applyNumberFormat="1" applyFont="1" applyAlignment="1">
      <alignment horizontal="center"/>
    </xf>
    <xf numFmtId="1" fontId="24" fillId="0" borderId="0" xfId="67" applyNumberFormat="1" applyFont="1"/>
    <xf numFmtId="1" fontId="25" fillId="0" borderId="0" xfId="67" applyNumberFormat="1" applyFont="1"/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1" fontId="3" fillId="0" borderId="15" xfId="0" applyNumberFormat="1" applyFont="1" applyBorder="1"/>
    <xf numFmtId="2" fontId="3" fillId="0" borderId="15" xfId="0" applyNumberFormat="1" applyFont="1" applyBorder="1" applyAlignment="1">
      <alignment horizontal="center"/>
    </xf>
    <xf numFmtId="2" fontId="3" fillId="0" borderId="15" xfId="0" applyNumberFormat="1" applyFont="1" applyBorder="1"/>
    <xf numFmtId="0" fontId="0" fillId="0" borderId="15" xfId="0" applyBorder="1"/>
    <xf numFmtId="0" fontId="0" fillId="0" borderId="15" xfId="0" applyBorder="1" applyAlignment="1">
      <alignment horizontal="left"/>
    </xf>
    <xf numFmtId="1" fontId="0" fillId="0" borderId="15" xfId="0" applyNumberFormat="1" applyBorder="1"/>
    <xf numFmtId="2" fontId="0" fillId="0" borderId="15" xfId="0" applyNumberFormat="1" applyBorder="1"/>
    <xf numFmtId="0" fontId="4" fillId="0" borderId="15" xfId="67" applyFont="1" applyBorder="1" applyAlignment="1">
      <alignment horizontal="center" vertical="center" wrapText="1"/>
    </xf>
    <xf numFmtId="0" fontId="4" fillId="0" borderId="15" xfId="67" applyFont="1" applyBorder="1" applyAlignment="1">
      <alignment horizontal="center" vertical="center"/>
    </xf>
    <xf numFmtId="1" fontId="4" fillId="0" borderId="15" xfId="67" applyNumberFormat="1" applyFont="1" applyBorder="1" applyAlignment="1">
      <alignment horizontal="center" vertical="center"/>
    </xf>
    <xf numFmtId="2" fontId="4" fillId="0" borderId="15" xfId="67" applyNumberFormat="1" applyFont="1" applyBorder="1" applyAlignment="1">
      <alignment horizontal="center" vertical="center" wrapText="1"/>
    </xf>
    <xf numFmtId="1" fontId="4" fillId="0" borderId="15" xfId="67" applyNumberFormat="1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/>
    </xf>
    <xf numFmtId="2" fontId="37" fillId="0" borderId="15" xfId="0" applyNumberFormat="1" applyFont="1" applyBorder="1" applyAlignment="1">
      <alignment horizontal="center"/>
    </xf>
    <xf numFmtId="0" fontId="38" fillId="0" borderId="15" xfId="0" applyFont="1" applyBorder="1" applyAlignment="1">
      <alignment horizontal="center"/>
    </xf>
    <xf numFmtId="0" fontId="38" fillId="0" borderId="15" xfId="0" applyFont="1" applyBorder="1" applyAlignment="1">
      <alignment horizontal="left"/>
    </xf>
    <xf numFmtId="0" fontId="38" fillId="0" borderId="15" xfId="0" applyFont="1" applyBorder="1"/>
    <xf numFmtId="2" fontId="38" fillId="0" borderId="15" xfId="0" applyNumberFormat="1" applyFont="1" applyBorder="1"/>
    <xf numFmtId="0" fontId="38" fillId="0" borderId="0" xfId="0" applyFont="1"/>
    <xf numFmtId="0" fontId="39" fillId="0" borderId="15" xfId="0" applyFont="1" applyBorder="1"/>
    <xf numFmtId="2" fontId="39" fillId="0" borderId="15" xfId="0" applyNumberFormat="1" applyFont="1" applyBorder="1"/>
    <xf numFmtId="0" fontId="37" fillId="0" borderId="13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1" fontId="4" fillId="0" borderId="12" xfId="67" applyNumberFormat="1" applyFont="1" applyBorder="1" applyAlignment="1">
      <alignment horizontal="center" vertical="center" wrapText="1"/>
    </xf>
    <xf numFmtId="1" fontId="4" fillId="0" borderId="14" xfId="67" applyNumberFormat="1" applyFont="1" applyBorder="1" applyAlignment="1">
      <alignment horizontal="center" vertical="center" wrapText="1"/>
    </xf>
    <xf numFmtId="2" fontId="3" fillId="0" borderId="12" xfId="67" applyNumberFormat="1" applyFont="1" applyBorder="1" applyAlignment="1">
      <alignment horizontal="center" vertical="center" wrapText="1"/>
    </xf>
    <xf numFmtId="2" fontId="3" fillId="0" borderId="14" xfId="67" applyNumberFormat="1" applyFont="1" applyBorder="1" applyAlignment="1">
      <alignment horizontal="center" vertical="center" wrapText="1"/>
    </xf>
    <xf numFmtId="0" fontId="23" fillId="0" borderId="0" xfId="67" applyFont="1" applyAlignment="1">
      <alignment horizontal="center"/>
    </xf>
    <xf numFmtId="0" fontId="4" fillId="0" borderId="15" xfId="67" applyFont="1" applyBorder="1" applyAlignment="1">
      <alignment horizontal="center" vertical="center" wrapText="1"/>
    </xf>
    <xf numFmtId="0" fontId="4" fillId="0" borderId="13" xfId="67" applyFont="1" applyBorder="1" applyAlignment="1">
      <alignment horizontal="center" vertical="center" wrapText="1"/>
    </xf>
    <xf numFmtId="0" fontId="4" fillId="0" borderId="1" xfId="67" applyFont="1" applyBorder="1" applyAlignment="1">
      <alignment horizontal="center" vertical="center" wrapText="1"/>
    </xf>
    <xf numFmtId="0" fontId="4" fillId="0" borderId="13" xfId="67" applyFont="1" applyBorder="1" applyAlignment="1">
      <alignment horizontal="center" vertical="center"/>
    </xf>
    <xf numFmtId="0" fontId="4" fillId="0" borderId="1" xfId="67" applyFont="1" applyBorder="1" applyAlignment="1">
      <alignment horizontal="center" vertical="center"/>
    </xf>
    <xf numFmtId="0" fontId="4" fillId="0" borderId="12" xfId="67" applyFont="1" applyBorder="1" applyAlignment="1">
      <alignment horizontal="center" vertical="center" wrapText="1"/>
    </xf>
    <xf numFmtId="0" fontId="4" fillId="0" borderId="14" xfId="67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/>
    </xf>
    <xf numFmtId="0" fontId="39" fillId="0" borderId="15" xfId="0" applyFont="1" applyBorder="1" applyAlignment="1">
      <alignment horizontal="left"/>
    </xf>
    <xf numFmtId="0" fontId="26" fillId="0" borderId="0" xfId="0" applyFont="1" applyAlignment="1">
      <alignment horizontal="center"/>
    </xf>
    <xf numFmtId="2" fontId="3" fillId="0" borderId="15" xfId="67" applyNumberFormat="1" applyFont="1" applyBorder="1" applyAlignment="1">
      <alignment horizontal="center" vertical="center" wrapText="1"/>
    </xf>
    <xf numFmtId="0" fontId="24" fillId="0" borderId="0" xfId="67" applyFont="1" applyAlignment="1">
      <alignment horizontal="center"/>
    </xf>
    <xf numFmtId="0" fontId="4" fillId="0" borderId="0" xfId="0" applyFont="1"/>
    <xf numFmtId="0" fontId="4" fillId="0" borderId="15" xfId="67" applyFont="1" applyBorder="1" applyAlignment="1">
      <alignment horizontal="center" vertical="center"/>
    </xf>
    <xf numFmtId="2" fontId="4" fillId="0" borderId="13" xfId="67" applyNumberFormat="1" applyFont="1" applyBorder="1" applyAlignment="1">
      <alignment horizontal="center" vertical="center" wrapText="1"/>
    </xf>
    <xf numFmtId="2" fontId="4" fillId="0" borderId="1" xfId="67" applyNumberFormat="1" applyFont="1" applyBorder="1" applyAlignment="1">
      <alignment horizontal="center" vertical="center" wrapText="1"/>
    </xf>
  </cellXfs>
  <cellStyles count="12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Comma 2" xfId="40" xr:uid="{00000000-0005-0000-0000-000027000000}"/>
    <cellStyle name="Comma 3" xfId="41" xr:uid="{00000000-0005-0000-0000-000028000000}"/>
    <cellStyle name="Comma 4" xfId="42" xr:uid="{00000000-0005-0000-0000-000029000000}"/>
    <cellStyle name="Excel Built-in Normal" xfId="43" xr:uid="{00000000-0005-0000-0000-00002A000000}"/>
    <cellStyle name="Excel Built-in Normal 2" xfId="44" xr:uid="{00000000-0005-0000-0000-00002B000000}"/>
    <cellStyle name="Explanatory Text" xfId="45" builtinId="53" customBuiltin="1"/>
    <cellStyle name="Followed Hyperlink" xfId="46" builtinId="9" customBuiltin="1"/>
    <cellStyle name="Good" xfId="47" builtinId="26" customBuiltin="1"/>
    <cellStyle name="Heading 1" xfId="48" builtinId="16" customBuiltin="1"/>
    <cellStyle name="Heading 1 2" xfId="49" xr:uid="{00000000-0005-0000-0000-000030000000}"/>
    <cellStyle name="Heading 1 2 2" xfId="50" xr:uid="{00000000-0005-0000-0000-000031000000}"/>
    <cellStyle name="Heading 1 3" xfId="51" xr:uid="{00000000-0005-0000-0000-000032000000}"/>
    <cellStyle name="Heading 1 4" xfId="52" xr:uid="{00000000-0005-0000-0000-000033000000}"/>
    <cellStyle name="Heading 2" xfId="53" builtinId="17" customBuiltin="1"/>
    <cellStyle name="Heading 2 2" xfId="54" xr:uid="{00000000-0005-0000-0000-000035000000}"/>
    <cellStyle name="Heading 2 2 2" xfId="55" xr:uid="{00000000-0005-0000-0000-000036000000}"/>
    <cellStyle name="Heading 2 3" xfId="56" xr:uid="{00000000-0005-0000-0000-000037000000}"/>
    <cellStyle name="Heading 2 4" xfId="57" xr:uid="{00000000-0005-0000-0000-000038000000}"/>
    <cellStyle name="Heading 3" xfId="58" builtinId="18" customBuiltin="1"/>
    <cellStyle name="Heading 4" xfId="59" builtinId="19" customBuiltin="1"/>
    <cellStyle name="Hyperlink" xfId="60" builtinId="8" customBuiltin="1"/>
    <cellStyle name="Hyperlink 2" xfId="61" xr:uid="{00000000-0005-0000-0000-00003C000000}"/>
    <cellStyle name="Hyperlink 3" xfId="62" xr:uid="{00000000-0005-0000-0000-00003D000000}"/>
    <cellStyle name="Input" xfId="63" builtinId="20" customBuiltin="1"/>
    <cellStyle name="Linked Cell" xfId="64" builtinId="24" customBuiltin="1"/>
    <cellStyle name="Neutral" xfId="65" builtinId="28" customBuiltin="1"/>
    <cellStyle name="Normal" xfId="0" builtinId="0"/>
    <cellStyle name="Normal 190" xfId="66" xr:uid="{00000000-0005-0000-0000-000042000000}"/>
    <cellStyle name="Normal 2" xfId="67" xr:uid="{00000000-0005-0000-0000-000043000000}"/>
    <cellStyle name="Normal 2 2" xfId="68" xr:uid="{00000000-0005-0000-0000-000044000000}"/>
    <cellStyle name="Normal 2 2 2" xfId="69" xr:uid="{00000000-0005-0000-0000-000045000000}"/>
    <cellStyle name="Normal 2 2 2 2" xfId="70" xr:uid="{00000000-0005-0000-0000-000046000000}"/>
    <cellStyle name="Normal 2 2 2 2 2" xfId="71" xr:uid="{00000000-0005-0000-0000-000047000000}"/>
    <cellStyle name="Normal 2 2 2 2 3" xfId="72" xr:uid="{00000000-0005-0000-0000-000048000000}"/>
    <cellStyle name="Normal 2 2 2 2 4" xfId="73" xr:uid="{00000000-0005-0000-0000-000049000000}"/>
    <cellStyle name="Normal 2 2 2 3" xfId="74" xr:uid="{00000000-0005-0000-0000-00004A000000}"/>
    <cellStyle name="Normal 2 2 3" xfId="75" xr:uid="{00000000-0005-0000-0000-00004B000000}"/>
    <cellStyle name="Normal 2 2 4" xfId="76" xr:uid="{00000000-0005-0000-0000-00004C000000}"/>
    <cellStyle name="Normal 2 2 5" xfId="77" xr:uid="{00000000-0005-0000-0000-00004D000000}"/>
    <cellStyle name="Normal 2 2 6" xfId="78" xr:uid="{00000000-0005-0000-0000-00004E000000}"/>
    <cellStyle name="Normal 2 3" xfId="79" xr:uid="{00000000-0005-0000-0000-00004F000000}"/>
    <cellStyle name="Normal 2 3 2" xfId="80" xr:uid="{00000000-0005-0000-0000-000050000000}"/>
    <cellStyle name="Normal 2 3 2 2" xfId="81" xr:uid="{00000000-0005-0000-0000-000051000000}"/>
    <cellStyle name="Normal 2 3 2 3" xfId="82" xr:uid="{00000000-0005-0000-0000-000052000000}"/>
    <cellStyle name="Normal 2 3 3" xfId="83" xr:uid="{00000000-0005-0000-0000-000053000000}"/>
    <cellStyle name="Normal 2 3 4" xfId="84" xr:uid="{00000000-0005-0000-0000-000054000000}"/>
    <cellStyle name="Normal 2 4" xfId="85" xr:uid="{00000000-0005-0000-0000-000055000000}"/>
    <cellStyle name="Normal 2 5" xfId="86" xr:uid="{00000000-0005-0000-0000-000056000000}"/>
    <cellStyle name="Normal 2 6" xfId="87" xr:uid="{00000000-0005-0000-0000-000057000000}"/>
    <cellStyle name="Normal 224" xfId="88" xr:uid="{00000000-0005-0000-0000-000058000000}"/>
    <cellStyle name="Normal 225" xfId="89" xr:uid="{00000000-0005-0000-0000-000059000000}"/>
    <cellStyle name="Normal 226" xfId="90" xr:uid="{00000000-0005-0000-0000-00005A000000}"/>
    <cellStyle name="Normal 227" xfId="91" xr:uid="{00000000-0005-0000-0000-00005B000000}"/>
    <cellStyle name="Normal 228" xfId="92" xr:uid="{00000000-0005-0000-0000-00005C000000}"/>
    <cellStyle name="Normal 230" xfId="93" xr:uid="{00000000-0005-0000-0000-00005D000000}"/>
    <cellStyle name="Normal 231" xfId="94" xr:uid="{00000000-0005-0000-0000-00005E000000}"/>
    <cellStyle name="Normal 232" xfId="95" xr:uid="{00000000-0005-0000-0000-00005F000000}"/>
    <cellStyle name="Normal 233" xfId="96" xr:uid="{00000000-0005-0000-0000-000060000000}"/>
    <cellStyle name="Normal 234" xfId="97" xr:uid="{00000000-0005-0000-0000-000061000000}"/>
    <cellStyle name="Normal 235" xfId="98" xr:uid="{00000000-0005-0000-0000-000062000000}"/>
    <cellStyle name="Normal 238" xfId="99" xr:uid="{00000000-0005-0000-0000-000063000000}"/>
    <cellStyle name="Normal 239" xfId="100" xr:uid="{00000000-0005-0000-0000-000064000000}"/>
    <cellStyle name="Normal 3" xfId="101" xr:uid="{00000000-0005-0000-0000-000065000000}"/>
    <cellStyle name="Normal 3 2" xfId="102" xr:uid="{00000000-0005-0000-0000-000066000000}"/>
    <cellStyle name="Normal 3 2 2" xfId="103" xr:uid="{00000000-0005-0000-0000-000067000000}"/>
    <cellStyle name="Normal 3 2 3" xfId="104" xr:uid="{00000000-0005-0000-0000-000068000000}"/>
    <cellStyle name="Normal 3 3" xfId="105" xr:uid="{00000000-0005-0000-0000-000069000000}"/>
    <cellStyle name="Normal 3 4" xfId="106" xr:uid="{00000000-0005-0000-0000-00006A000000}"/>
    <cellStyle name="Normal 4" xfId="107" xr:uid="{00000000-0005-0000-0000-00006B000000}"/>
    <cellStyle name="Normal 5" xfId="108" xr:uid="{00000000-0005-0000-0000-00006C000000}"/>
    <cellStyle name="Normal 6" xfId="109" xr:uid="{00000000-0005-0000-0000-00006D000000}"/>
    <cellStyle name="Normal 7" xfId="110" xr:uid="{00000000-0005-0000-0000-00006E000000}"/>
    <cellStyle name="Normal 8" xfId="111" xr:uid="{00000000-0005-0000-0000-00006F000000}"/>
    <cellStyle name="Normal 9" xfId="112" xr:uid="{00000000-0005-0000-0000-000070000000}"/>
    <cellStyle name="Note 2" xfId="113" xr:uid="{00000000-0005-0000-0000-000071000000}"/>
    <cellStyle name="Note 3" xfId="114" xr:uid="{00000000-0005-0000-0000-000072000000}"/>
    <cellStyle name="Output" xfId="115" builtinId="21" customBuiltin="1"/>
    <cellStyle name="Percent 2" xfId="116" xr:uid="{00000000-0005-0000-0000-000074000000}"/>
    <cellStyle name="Title" xfId="117" builtinId="15" customBuiltin="1"/>
    <cellStyle name="Total" xfId="118" builtinId="25" customBuiltin="1"/>
    <cellStyle name="Warning Text" xfId="119" builtinId="11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i val="0"/>
      </font>
      <border>
        <top style="double">
          <color theme="4"/>
        </top>
      </border>
    </dxf>
    <dxf>
      <font>
        <color theme="2" tint="-0.749961851863155"/>
      </font>
      <border>
        <left/>
        <right/>
        <vertical/>
        <horizontal/>
      </border>
    </dxf>
    <dxf>
      <font>
        <color theme="4" tint="-0.249977111117893"/>
      </font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TableStyle="TableStyleMedium9" defaultPivotStyle="PivotStyleLight16">
    <tableStyle name="Sales Invoice Table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9"/>
  <sheetViews>
    <sheetView view="pageBreakPreview" topLeftCell="A15" zoomScale="90" zoomScaleNormal="90" zoomScaleSheetLayoutView="90" workbookViewId="0">
      <selection activeCell="H36" sqref="H36"/>
    </sheetView>
  </sheetViews>
  <sheetFormatPr defaultRowHeight="15" x14ac:dyDescent="0.25"/>
  <cols>
    <col min="1" max="1" width="6.42578125" style="11" customWidth="1"/>
    <col min="2" max="2" width="23.140625" style="2" customWidth="1"/>
    <col min="3" max="3" width="13.7109375" style="2" customWidth="1"/>
    <col min="4" max="4" width="13.5703125" style="2" customWidth="1"/>
    <col min="5" max="5" width="13.42578125" style="19" customWidth="1"/>
    <col min="6" max="6" width="16.140625" style="16" customWidth="1"/>
    <col min="7" max="7" width="14.140625" style="2" customWidth="1"/>
    <col min="8" max="8" width="15.28515625" style="19" customWidth="1"/>
    <col min="9" max="9" width="13.28515625" style="2" customWidth="1"/>
    <col min="10" max="10" width="13.28515625" style="19" customWidth="1"/>
    <col min="11" max="11" width="14.5703125" style="2" customWidth="1"/>
    <col min="12" max="12" width="16.28515625" style="19" customWidth="1"/>
    <col min="13" max="13" width="16" style="19" customWidth="1"/>
    <col min="14" max="14" width="13.7109375" style="16" customWidth="1"/>
    <col min="15" max="30" width="9.140625" style="2" hidden="1" customWidth="1"/>
    <col min="31" max="31" width="9.5703125" style="2" customWidth="1"/>
    <col min="32" max="32" width="9.140625" style="2" customWidth="1"/>
    <col min="33" max="16384" width="9.140625" style="2"/>
  </cols>
  <sheetData>
    <row r="1" spans="1:14" ht="27" x14ac:dyDescent="0.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22.5" x14ac:dyDescent="0.45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.75" x14ac:dyDescent="0.25">
      <c r="A3" s="7"/>
      <c r="B3" s="1"/>
      <c r="C3" s="1"/>
      <c r="D3" s="1"/>
      <c r="E3" s="17"/>
      <c r="F3" s="3"/>
      <c r="G3" s="3"/>
      <c r="H3" s="17"/>
      <c r="I3" s="1"/>
      <c r="J3" s="17"/>
      <c r="K3" s="1"/>
      <c r="L3" s="17"/>
      <c r="N3" s="12" t="s">
        <v>2</v>
      </c>
    </row>
    <row r="4" spans="1:14" ht="15.75" x14ac:dyDescent="0.25">
      <c r="A4" s="7"/>
      <c r="B4" s="4"/>
      <c r="C4" s="4"/>
      <c r="D4" s="4"/>
      <c r="E4" s="18"/>
      <c r="F4" s="5"/>
      <c r="G4" s="5"/>
      <c r="H4" s="18"/>
      <c r="K4" s="8" t="s">
        <v>3</v>
      </c>
      <c r="M4" s="20"/>
      <c r="N4" s="15"/>
    </row>
    <row r="5" spans="1:14" ht="27.75" customHeight="1" x14ac:dyDescent="0.25">
      <c r="A5" s="58" t="s">
        <v>4</v>
      </c>
      <c r="B5" s="58" t="s">
        <v>5</v>
      </c>
      <c r="C5" s="63" t="s">
        <v>6</v>
      </c>
      <c r="D5" s="59" t="s">
        <v>7</v>
      </c>
      <c r="E5" s="60"/>
      <c r="F5" s="55" t="s">
        <v>8</v>
      </c>
      <c r="G5" s="61" t="s">
        <v>9</v>
      </c>
      <c r="H5" s="62"/>
      <c r="I5" s="61" t="s">
        <v>10</v>
      </c>
      <c r="J5" s="62"/>
      <c r="K5" s="59" t="s">
        <v>11</v>
      </c>
      <c r="L5" s="60"/>
      <c r="M5" s="53" t="s">
        <v>12</v>
      </c>
      <c r="N5" s="55" t="s">
        <v>13</v>
      </c>
    </row>
    <row r="6" spans="1:14" s="6" customFormat="1" ht="38.25" customHeight="1" x14ac:dyDescent="0.25">
      <c r="A6" s="58"/>
      <c r="B6" s="58"/>
      <c r="C6" s="64"/>
      <c r="D6" s="37" t="s">
        <v>14</v>
      </c>
      <c r="E6" s="38" t="s">
        <v>15</v>
      </c>
      <c r="F6" s="56"/>
      <c r="G6" s="39" t="s">
        <v>14</v>
      </c>
      <c r="H6" s="38" t="s">
        <v>15</v>
      </c>
      <c r="I6" s="36" t="s">
        <v>14</v>
      </c>
      <c r="J6" s="38" t="s">
        <v>15</v>
      </c>
      <c r="K6" s="36" t="s">
        <v>14</v>
      </c>
      <c r="L6" s="40" t="s">
        <v>15</v>
      </c>
      <c r="M6" s="54"/>
      <c r="N6" s="56"/>
    </row>
    <row r="7" spans="1:14" s="11" customFormat="1" x14ac:dyDescent="0.25">
      <c r="A7" s="26">
        <v>1</v>
      </c>
      <c r="B7" s="27" t="s">
        <v>16</v>
      </c>
      <c r="C7" s="26">
        <v>2518815</v>
      </c>
      <c r="D7" s="26">
        <v>339804</v>
      </c>
      <c r="E7" s="26">
        <v>1499098</v>
      </c>
      <c r="F7" s="30">
        <f t="shared" ref="F7:F39" si="0">(E7/M7)*100</f>
        <v>4.2961206331420172</v>
      </c>
      <c r="G7" s="26">
        <v>296137</v>
      </c>
      <c r="H7" s="26">
        <v>8729116</v>
      </c>
      <c r="I7" s="26">
        <v>320518</v>
      </c>
      <c r="J7" s="26">
        <v>3521038</v>
      </c>
      <c r="K7" s="26">
        <v>956459</v>
      </c>
      <c r="L7" s="26">
        <v>13749253</v>
      </c>
      <c r="M7" s="26">
        <v>34894225</v>
      </c>
      <c r="N7" s="30">
        <f t="shared" ref="N7:N39" si="1">(L7/M7)*100</f>
        <v>39.402660468888477</v>
      </c>
    </row>
    <row r="8" spans="1:14" s="11" customFormat="1" x14ac:dyDescent="0.25">
      <c r="A8" s="26">
        <v>2</v>
      </c>
      <c r="B8" s="27" t="s">
        <v>17</v>
      </c>
      <c r="C8" s="26">
        <v>15536</v>
      </c>
      <c r="D8" s="26">
        <v>153257</v>
      </c>
      <c r="E8" s="26">
        <v>622277</v>
      </c>
      <c r="F8" s="30">
        <f t="shared" si="0"/>
        <v>65.191432923571398</v>
      </c>
      <c r="G8" s="26">
        <v>15546</v>
      </c>
      <c r="H8" s="26">
        <v>159720</v>
      </c>
      <c r="I8" s="26">
        <v>11241</v>
      </c>
      <c r="J8" s="26">
        <v>60975</v>
      </c>
      <c r="K8" s="26">
        <v>180044</v>
      </c>
      <c r="L8" s="26">
        <v>842972</v>
      </c>
      <c r="M8" s="26">
        <v>954538</v>
      </c>
      <c r="N8" s="30">
        <f t="shared" si="1"/>
        <v>88.312042055947487</v>
      </c>
    </row>
    <row r="9" spans="1:14" s="11" customFormat="1" x14ac:dyDescent="0.25">
      <c r="A9" s="26">
        <v>3</v>
      </c>
      <c r="B9" s="27" t="s">
        <v>18</v>
      </c>
      <c r="C9" s="26">
        <v>892864</v>
      </c>
      <c r="D9" s="26">
        <v>259288</v>
      </c>
      <c r="E9" s="26">
        <v>442512</v>
      </c>
      <c r="F9" s="30">
        <f t="shared" si="0"/>
        <v>24.735712369197746</v>
      </c>
      <c r="G9" s="26">
        <v>36294</v>
      </c>
      <c r="H9" s="26">
        <v>333891</v>
      </c>
      <c r="I9" s="26">
        <v>46200</v>
      </c>
      <c r="J9" s="26">
        <v>272488</v>
      </c>
      <c r="K9" s="26">
        <v>341782</v>
      </c>
      <c r="L9" s="26">
        <v>1048891</v>
      </c>
      <c r="M9" s="26">
        <v>1788960</v>
      </c>
      <c r="N9" s="30">
        <f t="shared" si="1"/>
        <v>58.631327698774705</v>
      </c>
    </row>
    <row r="10" spans="1:14" s="11" customFormat="1" x14ac:dyDescent="0.25">
      <c r="A10" s="26">
        <v>4</v>
      </c>
      <c r="B10" s="27" t="s">
        <v>19</v>
      </c>
      <c r="C10" s="26">
        <v>13183</v>
      </c>
      <c r="D10" s="26">
        <v>148236</v>
      </c>
      <c r="E10" s="26">
        <v>339662</v>
      </c>
      <c r="F10" s="30">
        <f t="shared" si="0"/>
        <v>58.717407501525578</v>
      </c>
      <c r="G10" s="26">
        <v>9622</v>
      </c>
      <c r="H10" s="26">
        <v>76117</v>
      </c>
      <c r="I10" s="26">
        <v>11180</v>
      </c>
      <c r="J10" s="26">
        <v>79992</v>
      </c>
      <c r="K10" s="26">
        <v>169038</v>
      </c>
      <c r="L10" s="26">
        <v>495771</v>
      </c>
      <c r="M10" s="26">
        <v>578469</v>
      </c>
      <c r="N10" s="30">
        <f t="shared" si="1"/>
        <v>85.703987594840868</v>
      </c>
    </row>
    <row r="11" spans="1:14" s="11" customFormat="1" x14ac:dyDescent="0.25">
      <c r="A11" s="26">
        <v>5</v>
      </c>
      <c r="B11" s="27" t="s">
        <v>20</v>
      </c>
      <c r="C11" s="26">
        <v>14864</v>
      </c>
      <c r="D11" s="26">
        <v>305133</v>
      </c>
      <c r="E11" s="26">
        <v>1214032</v>
      </c>
      <c r="F11" s="30">
        <f t="shared" si="0"/>
        <v>58.605543436231464</v>
      </c>
      <c r="G11" s="26">
        <v>26983</v>
      </c>
      <c r="H11" s="26">
        <v>337551</v>
      </c>
      <c r="I11" s="26">
        <v>28202</v>
      </c>
      <c r="J11" s="26">
        <v>191886</v>
      </c>
      <c r="K11" s="26">
        <v>360318</v>
      </c>
      <c r="L11" s="26">
        <v>1743469</v>
      </c>
      <c r="M11" s="26">
        <v>2071531</v>
      </c>
      <c r="N11" s="30">
        <f t="shared" si="1"/>
        <v>84.163307235083622</v>
      </c>
    </row>
    <row r="12" spans="1:14" s="11" customFormat="1" x14ac:dyDescent="0.25">
      <c r="A12" s="26">
        <v>6</v>
      </c>
      <c r="B12" s="27" t="s">
        <v>21</v>
      </c>
      <c r="C12" s="26">
        <v>125486</v>
      </c>
      <c r="D12" s="26">
        <v>111095</v>
      </c>
      <c r="E12" s="26">
        <v>278977</v>
      </c>
      <c r="F12" s="30">
        <f t="shared" si="0"/>
        <v>12.622314200278801</v>
      </c>
      <c r="G12" s="26">
        <v>40648</v>
      </c>
      <c r="H12" s="26">
        <v>740005</v>
      </c>
      <c r="I12" s="26">
        <v>63820</v>
      </c>
      <c r="J12" s="26">
        <v>483619</v>
      </c>
      <c r="K12" s="26">
        <v>215563</v>
      </c>
      <c r="L12" s="26">
        <v>1502601</v>
      </c>
      <c r="M12" s="26">
        <v>2210189</v>
      </c>
      <c r="N12" s="30">
        <f t="shared" si="1"/>
        <v>67.98518135779338</v>
      </c>
    </row>
    <row r="13" spans="1:14" s="11" customFormat="1" x14ac:dyDescent="0.25">
      <c r="A13" s="26">
        <v>7</v>
      </c>
      <c r="B13" s="27" t="s">
        <v>22</v>
      </c>
      <c r="C13" s="26">
        <v>62929</v>
      </c>
      <c r="D13" s="26">
        <v>159745</v>
      </c>
      <c r="E13" s="26">
        <v>506503</v>
      </c>
      <c r="F13" s="30">
        <f t="shared" si="0"/>
        <v>26.483886232382307</v>
      </c>
      <c r="G13" s="26">
        <v>41196</v>
      </c>
      <c r="H13" s="26">
        <v>666537</v>
      </c>
      <c r="I13" s="26">
        <v>48922</v>
      </c>
      <c r="J13" s="26">
        <v>308417</v>
      </c>
      <c r="K13" s="26">
        <v>249863</v>
      </c>
      <c r="L13" s="26">
        <v>1481456</v>
      </c>
      <c r="M13" s="26">
        <v>1912495</v>
      </c>
      <c r="N13" s="30">
        <f t="shared" si="1"/>
        <v>77.461954148899736</v>
      </c>
    </row>
    <row r="14" spans="1:14" s="11" customFormat="1" x14ac:dyDescent="0.25">
      <c r="A14" s="26">
        <v>8</v>
      </c>
      <c r="B14" s="27" t="s">
        <v>23</v>
      </c>
      <c r="C14" s="26">
        <v>2423</v>
      </c>
      <c r="D14" s="26">
        <v>85069</v>
      </c>
      <c r="E14" s="26">
        <v>239880</v>
      </c>
      <c r="F14" s="30">
        <f t="shared" si="0"/>
        <v>72.524103652508316</v>
      </c>
      <c r="G14" s="26">
        <v>6960</v>
      </c>
      <c r="H14" s="26">
        <v>52899</v>
      </c>
      <c r="I14" s="26">
        <v>8345</v>
      </c>
      <c r="J14" s="26">
        <v>22443</v>
      </c>
      <c r="K14" s="26">
        <v>100374</v>
      </c>
      <c r="L14" s="26">
        <v>315221</v>
      </c>
      <c r="M14" s="26">
        <v>330759</v>
      </c>
      <c r="N14" s="30">
        <f t="shared" si="1"/>
        <v>95.302319815938503</v>
      </c>
    </row>
    <row r="15" spans="1:14" s="11" customFormat="1" x14ac:dyDescent="0.25">
      <c r="A15" s="26">
        <v>9</v>
      </c>
      <c r="B15" s="27" t="s">
        <v>24</v>
      </c>
      <c r="C15" s="26">
        <v>3233</v>
      </c>
      <c r="D15" s="26">
        <v>75577</v>
      </c>
      <c r="E15" s="26">
        <v>118632</v>
      </c>
      <c r="F15" s="30">
        <f t="shared" si="0"/>
        <v>45.672134808101731</v>
      </c>
      <c r="G15" s="26">
        <v>6364</v>
      </c>
      <c r="H15" s="26">
        <v>40202</v>
      </c>
      <c r="I15" s="26">
        <v>7502</v>
      </c>
      <c r="J15" s="26">
        <v>41180</v>
      </c>
      <c r="K15" s="26">
        <v>89443</v>
      </c>
      <c r="L15" s="26">
        <v>200014</v>
      </c>
      <c r="M15" s="26">
        <v>259747</v>
      </c>
      <c r="N15" s="30">
        <f t="shared" si="1"/>
        <v>77.003391761983778</v>
      </c>
    </row>
    <row r="16" spans="1:14" s="11" customFormat="1" x14ac:dyDescent="0.25">
      <c r="A16" s="26">
        <v>10</v>
      </c>
      <c r="B16" s="27" t="s">
        <v>25</v>
      </c>
      <c r="C16" s="26">
        <v>196</v>
      </c>
      <c r="D16" s="26">
        <v>6149</v>
      </c>
      <c r="E16" s="26">
        <v>5919</v>
      </c>
      <c r="F16" s="30">
        <f t="shared" si="0"/>
        <v>28.234115626788782</v>
      </c>
      <c r="G16" s="26">
        <v>1119</v>
      </c>
      <c r="H16" s="26">
        <v>3332</v>
      </c>
      <c r="I16" s="26">
        <v>1838</v>
      </c>
      <c r="J16" s="26">
        <v>1304</v>
      </c>
      <c r="K16" s="26">
        <v>9106</v>
      </c>
      <c r="L16" s="26">
        <v>10556</v>
      </c>
      <c r="M16" s="26">
        <v>20964</v>
      </c>
      <c r="N16" s="30">
        <f t="shared" si="1"/>
        <v>50.352986071360426</v>
      </c>
    </row>
    <row r="17" spans="1:14" s="11" customFormat="1" x14ac:dyDescent="0.25">
      <c r="A17" s="26">
        <v>11</v>
      </c>
      <c r="B17" s="27" t="s">
        <v>26</v>
      </c>
      <c r="C17" s="26">
        <v>17215</v>
      </c>
      <c r="D17" s="26">
        <v>92634</v>
      </c>
      <c r="E17" s="26">
        <v>255007</v>
      </c>
      <c r="F17" s="30">
        <f t="shared" si="0"/>
        <v>62.552156027777308</v>
      </c>
      <c r="G17" s="26">
        <v>8654</v>
      </c>
      <c r="H17" s="26">
        <v>70750</v>
      </c>
      <c r="I17" s="26">
        <v>8336</v>
      </c>
      <c r="J17" s="26">
        <v>31553</v>
      </c>
      <c r="K17" s="26">
        <v>109624</v>
      </c>
      <c r="L17" s="26">
        <v>357309</v>
      </c>
      <c r="M17" s="26">
        <v>407671</v>
      </c>
      <c r="N17" s="30">
        <f t="shared" si="1"/>
        <v>87.646410953930982</v>
      </c>
    </row>
    <row r="18" spans="1:14" s="11" customFormat="1" x14ac:dyDescent="0.25">
      <c r="A18" s="26">
        <v>12</v>
      </c>
      <c r="B18" s="27" t="s">
        <v>27</v>
      </c>
      <c r="C18" s="26">
        <v>24361</v>
      </c>
      <c r="D18" s="26">
        <v>189318</v>
      </c>
      <c r="E18" s="26">
        <v>168532</v>
      </c>
      <c r="F18" s="30">
        <f t="shared" si="0"/>
        <v>35.193758627098433</v>
      </c>
      <c r="G18" s="26">
        <v>16722</v>
      </c>
      <c r="H18" s="26">
        <v>71471</v>
      </c>
      <c r="I18" s="26">
        <v>17672</v>
      </c>
      <c r="J18" s="26">
        <v>74157</v>
      </c>
      <c r="K18" s="26">
        <v>223712</v>
      </c>
      <c r="L18" s="26">
        <v>314160</v>
      </c>
      <c r="M18" s="26">
        <v>478869</v>
      </c>
      <c r="N18" s="30">
        <f t="shared" si="1"/>
        <v>65.604580793494677</v>
      </c>
    </row>
    <row r="19" spans="1:14" s="11" customFormat="1" x14ac:dyDescent="0.25">
      <c r="A19" s="26">
        <v>13</v>
      </c>
      <c r="B19" s="27" t="s">
        <v>28</v>
      </c>
      <c r="C19" s="26">
        <v>213638</v>
      </c>
      <c r="D19" s="26">
        <v>152487</v>
      </c>
      <c r="E19" s="26">
        <v>352588</v>
      </c>
      <c r="F19" s="30">
        <f t="shared" si="0"/>
        <v>10.305591953063825</v>
      </c>
      <c r="G19" s="26">
        <v>26685</v>
      </c>
      <c r="H19" s="26">
        <v>619765</v>
      </c>
      <c r="I19" s="26">
        <v>49860</v>
      </c>
      <c r="J19" s="26">
        <v>563976</v>
      </c>
      <c r="K19" s="26">
        <v>229032</v>
      </c>
      <c r="L19" s="26">
        <v>1536329</v>
      </c>
      <c r="M19" s="26">
        <v>3421327</v>
      </c>
      <c r="N19" s="30">
        <f t="shared" si="1"/>
        <v>44.904477122473239</v>
      </c>
    </row>
    <row r="20" spans="1:14" s="11" customFormat="1" x14ac:dyDescent="0.25">
      <c r="A20" s="26">
        <v>14</v>
      </c>
      <c r="B20" s="27" t="s">
        <v>29</v>
      </c>
      <c r="C20" s="26">
        <v>21252</v>
      </c>
      <c r="D20" s="26">
        <v>87849</v>
      </c>
      <c r="E20" s="26">
        <v>298909</v>
      </c>
      <c r="F20" s="30">
        <f t="shared" si="0"/>
        <v>58.486213400746657</v>
      </c>
      <c r="G20" s="26">
        <v>13005</v>
      </c>
      <c r="H20" s="26">
        <v>88943</v>
      </c>
      <c r="I20" s="26">
        <v>21852</v>
      </c>
      <c r="J20" s="26">
        <v>62548</v>
      </c>
      <c r="K20" s="26">
        <v>122706</v>
      </c>
      <c r="L20" s="26">
        <v>450400</v>
      </c>
      <c r="M20" s="26">
        <v>511076</v>
      </c>
      <c r="N20" s="30">
        <f t="shared" si="1"/>
        <v>88.127793126658275</v>
      </c>
    </row>
    <row r="21" spans="1:14" s="11" customFormat="1" x14ac:dyDescent="0.25">
      <c r="A21" s="26">
        <v>15</v>
      </c>
      <c r="B21" s="27" t="s">
        <v>30</v>
      </c>
      <c r="C21" s="26">
        <v>217169</v>
      </c>
      <c r="D21" s="26">
        <v>147411</v>
      </c>
      <c r="E21" s="26">
        <v>477330</v>
      </c>
      <c r="F21" s="30">
        <f t="shared" si="0"/>
        <v>24.210224664676751</v>
      </c>
      <c r="G21" s="26">
        <v>35931</v>
      </c>
      <c r="H21" s="26">
        <v>707485</v>
      </c>
      <c r="I21" s="26">
        <v>48996</v>
      </c>
      <c r="J21" s="26">
        <v>311395</v>
      </c>
      <c r="K21" s="26">
        <v>232338</v>
      </c>
      <c r="L21" s="26">
        <v>1496210</v>
      </c>
      <c r="M21" s="26">
        <v>1971605</v>
      </c>
      <c r="N21" s="30">
        <f t="shared" si="1"/>
        <v>75.887918726113995</v>
      </c>
    </row>
    <row r="22" spans="1:14" s="11" customFormat="1" x14ac:dyDescent="0.25">
      <c r="A22" s="26">
        <v>16</v>
      </c>
      <c r="B22" s="27" t="s">
        <v>31</v>
      </c>
      <c r="C22" s="26">
        <v>48423</v>
      </c>
      <c r="D22" s="26">
        <v>165187</v>
      </c>
      <c r="E22" s="26">
        <v>655428</v>
      </c>
      <c r="F22" s="30">
        <f t="shared" si="0"/>
        <v>52.541045437164669</v>
      </c>
      <c r="G22" s="26">
        <v>22461</v>
      </c>
      <c r="H22" s="26">
        <v>199734</v>
      </c>
      <c r="I22" s="26">
        <v>32874</v>
      </c>
      <c r="J22" s="26">
        <v>181321</v>
      </c>
      <c r="K22" s="26">
        <v>220522</v>
      </c>
      <c r="L22" s="26">
        <v>1036484</v>
      </c>
      <c r="M22" s="26">
        <v>1247459</v>
      </c>
      <c r="N22" s="30">
        <f t="shared" si="1"/>
        <v>83.087620514982845</v>
      </c>
    </row>
    <row r="23" spans="1:14" s="11" customFormat="1" x14ac:dyDescent="0.25">
      <c r="A23" s="26">
        <v>17</v>
      </c>
      <c r="B23" s="27" t="s">
        <v>32</v>
      </c>
      <c r="C23" s="26">
        <v>1678698</v>
      </c>
      <c r="D23" s="26">
        <v>152856</v>
      </c>
      <c r="E23" s="26">
        <v>551996</v>
      </c>
      <c r="F23" s="30">
        <f t="shared" si="0"/>
        <v>18.157739266132545</v>
      </c>
      <c r="G23" s="26">
        <v>68836</v>
      </c>
      <c r="H23" s="26">
        <v>1296455</v>
      </c>
      <c r="I23" s="26">
        <v>57194</v>
      </c>
      <c r="J23" s="26">
        <v>368905</v>
      </c>
      <c r="K23" s="26">
        <v>278886</v>
      </c>
      <c r="L23" s="26">
        <v>2217356</v>
      </c>
      <c r="M23" s="26">
        <v>3040004</v>
      </c>
      <c r="N23" s="30">
        <f t="shared" si="1"/>
        <v>72.939246132570872</v>
      </c>
    </row>
    <row r="24" spans="1:14" s="11" customFormat="1" x14ac:dyDescent="0.25">
      <c r="A24" s="26">
        <v>18</v>
      </c>
      <c r="B24" s="27" t="s">
        <v>33</v>
      </c>
      <c r="C24" s="26">
        <v>290633</v>
      </c>
      <c r="D24" s="26">
        <v>188421</v>
      </c>
      <c r="E24" s="26">
        <v>371191</v>
      </c>
      <c r="F24" s="30">
        <f t="shared" si="0"/>
        <v>33.37256262901613</v>
      </c>
      <c r="G24" s="26">
        <v>27473</v>
      </c>
      <c r="H24" s="26">
        <v>196876</v>
      </c>
      <c r="I24" s="26">
        <v>34966</v>
      </c>
      <c r="J24" s="26">
        <v>255680</v>
      </c>
      <c r="K24" s="26">
        <v>250860</v>
      </c>
      <c r="L24" s="26">
        <v>823748</v>
      </c>
      <c r="M24" s="26">
        <v>1112264</v>
      </c>
      <c r="N24" s="30">
        <f t="shared" si="1"/>
        <v>74.060474851294302</v>
      </c>
    </row>
    <row r="25" spans="1:14" s="11" customFormat="1" x14ac:dyDescent="0.25">
      <c r="A25" s="26">
        <v>19</v>
      </c>
      <c r="B25" s="27" t="s">
        <v>34</v>
      </c>
      <c r="C25" s="26">
        <v>47780</v>
      </c>
      <c r="D25" s="26">
        <v>300520</v>
      </c>
      <c r="E25" s="26">
        <v>880687</v>
      </c>
      <c r="F25" s="30">
        <f t="shared" si="0"/>
        <v>39.33234513469975</v>
      </c>
      <c r="G25" s="26">
        <v>35066</v>
      </c>
      <c r="H25" s="26">
        <v>647322</v>
      </c>
      <c r="I25" s="26">
        <v>35184</v>
      </c>
      <c r="J25" s="26">
        <v>238098</v>
      </c>
      <c r="K25" s="26">
        <v>370770</v>
      </c>
      <c r="L25" s="26">
        <v>1766108</v>
      </c>
      <c r="M25" s="26">
        <v>2239091</v>
      </c>
      <c r="N25" s="30">
        <f t="shared" si="1"/>
        <v>78.87611535216746</v>
      </c>
    </row>
    <row r="26" spans="1:14" s="11" customFormat="1" x14ac:dyDescent="0.25">
      <c r="A26" s="26">
        <v>20</v>
      </c>
      <c r="B26" s="27" t="s">
        <v>35</v>
      </c>
      <c r="C26" s="26">
        <v>36350</v>
      </c>
      <c r="D26" s="26">
        <v>139133</v>
      </c>
      <c r="E26" s="26">
        <v>143334</v>
      </c>
      <c r="F26" s="30">
        <f t="shared" si="0"/>
        <v>42.0877378435518</v>
      </c>
      <c r="G26" s="26">
        <v>8807</v>
      </c>
      <c r="H26" s="26">
        <v>32449</v>
      </c>
      <c r="I26" s="26">
        <v>11272</v>
      </c>
      <c r="J26" s="26">
        <v>74057</v>
      </c>
      <c r="K26" s="26">
        <v>159212</v>
      </c>
      <c r="L26" s="26">
        <v>249839</v>
      </c>
      <c r="M26" s="26">
        <v>340560</v>
      </c>
      <c r="N26" s="30">
        <f t="shared" si="1"/>
        <v>73.361228564716939</v>
      </c>
    </row>
    <row r="27" spans="1:14" s="11" customFormat="1" x14ac:dyDescent="0.25">
      <c r="A27" s="26">
        <v>21</v>
      </c>
      <c r="B27" s="27" t="s">
        <v>36</v>
      </c>
      <c r="C27" s="26">
        <v>27758</v>
      </c>
      <c r="D27" s="26">
        <v>127118</v>
      </c>
      <c r="E27" s="26">
        <v>415704</v>
      </c>
      <c r="F27" s="30">
        <f t="shared" si="0"/>
        <v>15.961450224137765</v>
      </c>
      <c r="G27" s="26">
        <v>24212</v>
      </c>
      <c r="H27" s="26">
        <v>1802438</v>
      </c>
      <c r="I27" s="26">
        <v>15816</v>
      </c>
      <c r="J27" s="26">
        <v>113256</v>
      </c>
      <c r="K27" s="26">
        <v>167146</v>
      </c>
      <c r="L27" s="26">
        <v>2331397</v>
      </c>
      <c r="M27" s="26">
        <v>2604425</v>
      </c>
      <c r="N27" s="30">
        <f t="shared" si="1"/>
        <v>89.516764736938086</v>
      </c>
    </row>
    <row r="28" spans="1:14" s="11" customFormat="1" x14ac:dyDescent="0.25">
      <c r="A28" s="26">
        <v>22</v>
      </c>
      <c r="B28" s="27" t="s">
        <v>37</v>
      </c>
      <c r="C28" s="26">
        <v>2228</v>
      </c>
      <c r="D28" s="26">
        <v>57355</v>
      </c>
      <c r="E28" s="26">
        <v>87446</v>
      </c>
      <c r="F28" s="30">
        <f t="shared" si="0"/>
        <v>47.864473576178881</v>
      </c>
      <c r="G28" s="26">
        <v>5505</v>
      </c>
      <c r="H28" s="26">
        <v>18915</v>
      </c>
      <c r="I28" s="26">
        <v>15573</v>
      </c>
      <c r="J28" s="26">
        <v>29602</v>
      </c>
      <c r="K28" s="26">
        <v>78433</v>
      </c>
      <c r="L28" s="26">
        <v>135963</v>
      </c>
      <c r="M28" s="26">
        <v>182695</v>
      </c>
      <c r="N28" s="30">
        <f t="shared" si="1"/>
        <v>74.420755904649823</v>
      </c>
    </row>
    <row r="29" spans="1:14" s="11" customFormat="1" x14ac:dyDescent="0.25">
      <c r="A29" s="26">
        <v>23</v>
      </c>
      <c r="B29" s="27" t="s">
        <v>38</v>
      </c>
      <c r="C29" s="26">
        <v>628549</v>
      </c>
      <c r="D29" s="26">
        <v>103144</v>
      </c>
      <c r="E29" s="26">
        <v>200623</v>
      </c>
      <c r="F29" s="30">
        <f t="shared" si="0"/>
        <v>19.283497390874743</v>
      </c>
      <c r="G29" s="26">
        <v>25966</v>
      </c>
      <c r="H29" s="26">
        <v>245526</v>
      </c>
      <c r="I29" s="26">
        <v>34638</v>
      </c>
      <c r="J29" s="26">
        <v>198514</v>
      </c>
      <c r="K29" s="26">
        <v>163748</v>
      </c>
      <c r="L29" s="26">
        <v>644663</v>
      </c>
      <c r="M29" s="26">
        <v>1040387</v>
      </c>
      <c r="N29" s="30">
        <f t="shared" si="1"/>
        <v>61.963769251249779</v>
      </c>
    </row>
    <row r="30" spans="1:14" s="11" customFormat="1" x14ac:dyDescent="0.25">
      <c r="A30" s="26">
        <v>24</v>
      </c>
      <c r="B30" s="27" t="s">
        <v>39</v>
      </c>
      <c r="C30" s="26">
        <v>22956</v>
      </c>
      <c r="D30" s="26">
        <v>204353</v>
      </c>
      <c r="E30" s="26">
        <v>161291</v>
      </c>
      <c r="F30" s="30">
        <f t="shared" si="0"/>
        <v>19.481048097804425</v>
      </c>
      <c r="G30" s="26">
        <v>25539</v>
      </c>
      <c r="H30" s="26">
        <v>143552</v>
      </c>
      <c r="I30" s="26">
        <v>47904</v>
      </c>
      <c r="J30" s="26">
        <v>199502</v>
      </c>
      <c r="K30" s="26">
        <v>277796</v>
      </c>
      <c r="L30" s="26">
        <v>504345</v>
      </c>
      <c r="M30" s="26">
        <v>827938</v>
      </c>
      <c r="N30" s="30">
        <f t="shared" si="1"/>
        <v>60.915793211568982</v>
      </c>
    </row>
    <row r="31" spans="1:14" s="11" customFormat="1" x14ac:dyDescent="0.25">
      <c r="A31" s="26">
        <v>25</v>
      </c>
      <c r="B31" s="27" t="s">
        <v>40</v>
      </c>
      <c r="C31" s="26">
        <v>14353</v>
      </c>
      <c r="D31" s="26">
        <v>148336</v>
      </c>
      <c r="E31" s="26">
        <v>438955</v>
      </c>
      <c r="F31" s="30">
        <f t="shared" si="0"/>
        <v>59.253544778134149</v>
      </c>
      <c r="G31" s="26">
        <v>13721</v>
      </c>
      <c r="H31" s="26">
        <v>82797</v>
      </c>
      <c r="I31" s="26">
        <v>21870</v>
      </c>
      <c r="J31" s="26">
        <v>99929</v>
      </c>
      <c r="K31" s="26">
        <v>183927</v>
      </c>
      <c r="L31" s="26">
        <v>621681</v>
      </c>
      <c r="M31" s="26">
        <v>740808</v>
      </c>
      <c r="N31" s="30">
        <f t="shared" si="1"/>
        <v>83.919315126186547</v>
      </c>
    </row>
    <row r="32" spans="1:14" s="11" customFormat="1" x14ac:dyDescent="0.25">
      <c r="A32" s="26">
        <v>26</v>
      </c>
      <c r="B32" s="27" t="s">
        <v>41</v>
      </c>
      <c r="C32" s="26">
        <v>271588</v>
      </c>
      <c r="D32" s="26">
        <v>54150</v>
      </c>
      <c r="E32" s="26">
        <v>180698</v>
      </c>
      <c r="F32" s="30">
        <f t="shared" si="0"/>
        <v>41.694086157963959</v>
      </c>
      <c r="G32" s="26">
        <v>9537</v>
      </c>
      <c r="H32" s="26">
        <v>81395</v>
      </c>
      <c r="I32" s="26">
        <v>9764</v>
      </c>
      <c r="J32" s="26">
        <v>76722</v>
      </c>
      <c r="K32" s="26">
        <v>73451</v>
      </c>
      <c r="L32" s="26">
        <v>338815</v>
      </c>
      <c r="M32" s="26">
        <v>433390</v>
      </c>
      <c r="N32" s="30">
        <f t="shared" si="1"/>
        <v>78.177853665289916</v>
      </c>
    </row>
    <row r="33" spans="1:25" s="11" customFormat="1" x14ac:dyDescent="0.25">
      <c r="A33" s="26">
        <v>27</v>
      </c>
      <c r="B33" s="27" t="s">
        <v>42</v>
      </c>
      <c r="C33" s="26">
        <v>859765</v>
      </c>
      <c r="D33" s="26">
        <v>325356</v>
      </c>
      <c r="E33" s="26">
        <v>1189655</v>
      </c>
      <c r="F33" s="30">
        <f t="shared" si="0"/>
        <v>15.012306089495253</v>
      </c>
      <c r="G33" s="26">
        <v>119002</v>
      </c>
      <c r="H33" s="26">
        <v>3368933</v>
      </c>
      <c r="I33" s="26">
        <v>133299</v>
      </c>
      <c r="J33" s="26">
        <v>1203160</v>
      </c>
      <c r="K33" s="26">
        <v>577657</v>
      </c>
      <c r="L33" s="26">
        <v>5761749</v>
      </c>
      <c r="M33" s="26">
        <v>7924532</v>
      </c>
      <c r="N33" s="30">
        <f t="shared" si="1"/>
        <v>72.707751069716167</v>
      </c>
    </row>
    <row r="34" spans="1:25" s="11" customFormat="1" x14ac:dyDescent="0.25">
      <c r="A34" s="26">
        <v>28</v>
      </c>
      <c r="B34" s="27" t="s">
        <v>43</v>
      </c>
      <c r="C34" s="26">
        <v>26051</v>
      </c>
      <c r="D34" s="26">
        <v>186993</v>
      </c>
      <c r="E34" s="26">
        <v>580743</v>
      </c>
      <c r="F34" s="30">
        <f t="shared" si="0"/>
        <v>43.982253902785743</v>
      </c>
      <c r="G34" s="26">
        <v>17264</v>
      </c>
      <c r="H34" s="26">
        <v>296633</v>
      </c>
      <c r="I34" s="26">
        <v>27976</v>
      </c>
      <c r="J34" s="26">
        <v>161049</v>
      </c>
      <c r="K34" s="26">
        <v>232233</v>
      </c>
      <c r="L34" s="26">
        <v>1038424</v>
      </c>
      <c r="M34" s="26">
        <v>1320403</v>
      </c>
      <c r="N34" s="30">
        <f t="shared" si="1"/>
        <v>78.644474452118033</v>
      </c>
    </row>
    <row r="35" spans="1:25" s="11" customFormat="1" x14ac:dyDescent="0.25">
      <c r="A35" s="26">
        <v>29</v>
      </c>
      <c r="B35" s="27" t="s">
        <v>44</v>
      </c>
      <c r="C35" s="26">
        <v>826846</v>
      </c>
      <c r="D35" s="26">
        <v>143547</v>
      </c>
      <c r="E35" s="26">
        <v>672811</v>
      </c>
      <c r="F35" s="30">
        <f t="shared" si="0"/>
        <v>4.4378272415344293</v>
      </c>
      <c r="G35" s="26">
        <v>225264</v>
      </c>
      <c r="H35" s="26">
        <v>6736742</v>
      </c>
      <c r="I35" s="26">
        <v>291034</v>
      </c>
      <c r="J35" s="26">
        <v>2620928</v>
      </c>
      <c r="K35" s="26">
        <v>659845</v>
      </c>
      <c r="L35" s="26">
        <v>10030480</v>
      </c>
      <c r="M35" s="26">
        <v>15160820</v>
      </c>
      <c r="N35" s="30">
        <f t="shared" si="1"/>
        <v>66.160537490716194</v>
      </c>
    </row>
    <row r="36" spans="1:25" s="11" customFormat="1" x14ac:dyDescent="0.25">
      <c r="A36" s="26">
        <v>30</v>
      </c>
      <c r="B36" s="27" t="s">
        <v>45</v>
      </c>
      <c r="C36" s="26">
        <v>18283</v>
      </c>
      <c r="D36" s="26">
        <v>180214</v>
      </c>
      <c r="E36" s="26">
        <v>536211</v>
      </c>
      <c r="F36" s="30">
        <f t="shared" si="0"/>
        <v>49.331662604846031</v>
      </c>
      <c r="G36" s="26">
        <v>19979</v>
      </c>
      <c r="H36" s="26">
        <v>259879</v>
      </c>
      <c r="I36" s="26">
        <v>15024</v>
      </c>
      <c r="J36" s="26">
        <v>86164</v>
      </c>
      <c r="K36" s="26">
        <v>215217</v>
      </c>
      <c r="L36" s="26">
        <v>882255</v>
      </c>
      <c r="M36" s="26">
        <v>1086951</v>
      </c>
      <c r="N36" s="30">
        <f t="shared" si="1"/>
        <v>81.167872332791447</v>
      </c>
    </row>
    <row r="37" spans="1:25" s="11" customFormat="1" x14ac:dyDescent="0.25">
      <c r="A37" s="26">
        <v>31</v>
      </c>
      <c r="B37" s="27" t="s">
        <v>46</v>
      </c>
      <c r="C37" s="26">
        <v>8391</v>
      </c>
      <c r="D37" s="26">
        <v>40248</v>
      </c>
      <c r="E37" s="26">
        <v>88400</v>
      </c>
      <c r="F37" s="30">
        <f t="shared" si="0"/>
        <v>33.772941913596284</v>
      </c>
      <c r="G37" s="26">
        <v>5888</v>
      </c>
      <c r="H37" s="26">
        <v>30653</v>
      </c>
      <c r="I37" s="26">
        <v>10595</v>
      </c>
      <c r="J37" s="26">
        <v>65701</v>
      </c>
      <c r="K37" s="26">
        <v>56731</v>
      </c>
      <c r="L37" s="26">
        <v>184754</v>
      </c>
      <c r="M37" s="26">
        <v>261748</v>
      </c>
      <c r="N37" s="30">
        <f t="shared" si="1"/>
        <v>70.584684505707784</v>
      </c>
    </row>
    <row r="38" spans="1:25" s="11" customFormat="1" x14ac:dyDescent="0.25">
      <c r="A38" s="26">
        <v>32</v>
      </c>
      <c r="B38" s="27" t="s">
        <v>47</v>
      </c>
      <c r="C38" s="26">
        <v>1785376</v>
      </c>
      <c r="D38" s="26">
        <v>221226</v>
      </c>
      <c r="E38" s="26">
        <v>540013</v>
      </c>
      <c r="F38" s="30">
        <f t="shared" si="0"/>
        <v>5.1296097695815766</v>
      </c>
      <c r="G38" s="26">
        <v>112501</v>
      </c>
      <c r="H38" s="26">
        <v>2619323</v>
      </c>
      <c r="I38" s="26">
        <v>191802</v>
      </c>
      <c r="J38" s="26">
        <v>1731419</v>
      </c>
      <c r="K38" s="26">
        <v>525529</v>
      </c>
      <c r="L38" s="26">
        <v>4890755</v>
      </c>
      <c r="M38" s="26">
        <v>10527370</v>
      </c>
      <c r="N38" s="30">
        <f t="shared" si="1"/>
        <v>46.457519779394097</v>
      </c>
    </row>
    <row r="39" spans="1:25" s="11" customFormat="1" x14ac:dyDescent="0.25">
      <c r="A39" s="26">
        <v>33</v>
      </c>
      <c r="B39" s="27" t="s">
        <v>48</v>
      </c>
      <c r="C39" s="26">
        <v>152607</v>
      </c>
      <c r="D39" s="26">
        <v>67327</v>
      </c>
      <c r="E39" s="26">
        <v>131267</v>
      </c>
      <c r="F39" s="30">
        <f t="shared" si="0"/>
        <v>5.7311623082001111</v>
      </c>
      <c r="G39" s="26">
        <v>44103</v>
      </c>
      <c r="H39" s="26">
        <v>963357</v>
      </c>
      <c r="I39" s="26">
        <v>67779</v>
      </c>
      <c r="J39" s="26">
        <v>393094</v>
      </c>
      <c r="K39" s="26">
        <v>179209</v>
      </c>
      <c r="L39" s="26">
        <v>1487719</v>
      </c>
      <c r="M39" s="26">
        <v>2290408</v>
      </c>
      <c r="N39" s="30">
        <f t="shared" si="1"/>
        <v>64.95432254864636</v>
      </c>
    </row>
    <row r="40" spans="1:25" hidden="1" x14ac:dyDescent="0.25">
      <c r="A40" s="26"/>
      <c r="B40" s="27"/>
      <c r="C40" s="26"/>
      <c r="D40" s="28"/>
      <c r="E40" s="29"/>
      <c r="F40" s="30"/>
      <c r="G40" s="28"/>
      <c r="H40" s="29"/>
      <c r="I40" s="28"/>
      <c r="J40" s="29"/>
      <c r="K40" s="28"/>
      <c r="L40" s="29"/>
      <c r="M40" s="29"/>
      <c r="N40" s="31"/>
    </row>
    <row r="41" spans="1:25" s="11" customFormat="1" ht="18.75" x14ac:dyDescent="0.4">
      <c r="A41" s="50" t="s">
        <v>49</v>
      </c>
      <c r="B41" s="51"/>
      <c r="C41" s="41">
        <f>SUM(C7:C40)</f>
        <v>10889799</v>
      </c>
      <c r="D41" s="41">
        <f>SUM(D7:D40)</f>
        <v>5118536</v>
      </c>
      <c r="E41" s="41">
        <f>SUM(E7:E40)</f>
        <v>14646311</v>
      </c>
      <c r="F41" s="42">
        <f>(E41/M41)*100</f>
        <v>14.05681350455831</v>
      </c>
      <c r="G41" s="41">
        <f t="shared" ref="G41:M41" si="2">SUM(G7:G40)</f>
        <v>1392990</v>
      </c>
      <c r="H41" s="41">
        <f t="shared" si="2"/>
        <v>31720763</v>
      </c>
      <c r="I41" s="41">
        <f t="shared" si="2"/>
        <v>1749048</v>
      </c>
      <c r="J41" s="41">
        <f t="shared" si="2"/>
        <v>14124072</v>
      </c>
      <c r="K41" s="41">
        <f t="shared" si="2"/>
        <v>8260574</v>
      </c>
      <c r="L41" s="41">
        <f t="shared" si="2"/>
        <v>60491147</v>
      </c>
      <c r="M41" s="41">
        <f t="shared" si="2"/>
        <v>104193678</v>
      </c>
      <c r="N41" s="42">
        <f>(L41/M41)*100</f>
        <v>58.056446572507014</v>
      </c>
      <c r="O41" s="11">
        <f t="shared" ref="O41:V41" si="3">SUM(O7:O40)</f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X41" s="11">
        <f>SUM(X7:X40)</f>
        <v>0</v>
      </c>
      <c r="Y41" s="11">
        <f>SUM(Y7:Y40)</f>
        <v>0</v>
      </c>
    </row>
    <row r="42" spans="1:25" s="11" customFormat="1" x14ac:dyDescent="0.25">
      <c r="A42" s="26"/>
      <c r="B42" s="27" t="s">
        <v>50</v>
      </c>
      <c r="C42" s="27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1:25" x14ac:dyDescent="0.25">
      <c r="B43" s="25"/>
      <c r="C43" s="25"/>
    </row>
    <row r="44" spans="1:25" x14ac:dyDescent="0.25">
      <c r="B44" s="25"/>
      <c r="C44" s="25"/>
    </row>
    <row r="45" spans="1:25" x14ac:dyDescent="0.25">
      <c r="B45" s="25"/>
      <c r="C45" s="25"/>
    </row>
    <row r="46" spans="1:25" x14ac:dyDescent="0.25">
      <c r="B46" s="25"/>
      <c r="C46" s="25"/>
    </row>
    <row r="47" spans="1:25" x14ac:dyDescent="0.25">
      <c r="B47" s="25"/>
      <c r="C47" s="25"/>
    </row>
    <row r="48" spans="1:25" x14ac:dyDescent="0.25">
      <c r="B48" s="25"/>
      <c r="C48" s="25"/>
    </row>
    <row r="49" spans="2:3" x14ac:dyDescent="0.25">
      <c r="B49" s="25"/>
      <c r="C49" s="25"/>
    </row>
    <row r="50" spans="2:3" x14ac:dyDescent="0.25">
      <c r="B50" s="25"/>
      <c r="C50" s="25"/>
    </row>
    <row r="51" spans="2:3" x14ac:dyDescent="0.25">
      <c r="B51" s="25"/>
      <c r="C51" s="25"/>
    </row>
    <row r="52" spans="2:3" x14ac:dyDescent="0.25">
      <c r="B52" s="25"/>
      <c r="C52" s="25"/>
    </row>
    <row r="53" spans="2:3" x14ac:dyDescent="0.25">
      <c r="B53" s="25"/>
      <c r="C53" s="25"/>
    </row>
    <row r="54" spans="2:3" x14ac:dyDescent="0.25">
      <c r="B54" s="25"/>
      <c r="C54" s="25"/>
    </row>
    <row r="55" spans="2:3" x14ac:dyDescent="0.25">
      <c r="B55" s="25"/>
      <c r="C55" s="25"/>
    </row>
    <row r="56" spans="2:3" x14ac:dyDescent="0.25">
      <c r="B56" s="25"/>
      <c r="C56" s="25"/>
    </row>
    <row r="57" spans="2:3" x14ac:dyDescent="0.25">
      <c r="B57" s="25"/>
      <c r="C57" s="25"/>
    </row>
    <row r="58" spans="2:3" x14ac:dyDescent="0.25">
      <c r="B58" s="25"/>
      <c r="C58" s="25"/>
    </row>
    <row r="59" spans="2:3" x14ac:dyDescent="0.25">
      <c r="B59" s="25"/>
      <c r="C59" s="25"/>
    </row>
  </sheetData>
  <mergeCells count="13">
    <mergeCell ref="A41:B41"/>
    <mergeCell ref="A1:N1"/>
    <mergeCell ref="M5:M6"/>
    <mergeCell ref="N5:N6"/>
    <mergeCell ref="A2:N2"/>
    <mergeCell ref="A5:A6"/>
    <mergeCell ref="B5:B6"/>
    <mergeCell ref="F5:F6"/>
    <mergeCell ref="D5:E5"/>
    <mergeCell ref="G5:H5"/>
    <mergeCell ref="I5:J5"/>
    <mergeCell ref="C5:C6"/>
    <mergeCell ref="K5:L5"/>
  </mergeCells>
  <phoneticPr fontId="2" type="noConversion"/>
  <printOptions horizontalCentered="1" verticalCentered="1"/>
  <pageMargins left="0.59055118110236227" right="0.59055118110236227" top="0.6692913385826772" bottom="0.6692913385826772" header="0" footer="0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2"/>
  <sheetViews>
    <sheetView tabSelected="1" view="pageBreakPreview" zoomScale="90" zoomScaleNormal="50" zoomScaleSheetLayoutView="90" workbookViewId="0">
      <selection activeCell="S9" sqref="S9"/>
    </sheetView>
  </sheetViews>
  <sheetFormatPr defaultColWidth="9.140625" defaultRowHeight="12.75" x14ac:dyDescent="0.2"/>
  <cols>
    <col min="1" max="1" width="4.85546875" customWidth="1"/>
    <col min="2" max="2" width="22.5703125" customWidth="1"/>
    <col min="3" max="3" width="10.28515625" bestFit="1" customWidth="1"/>
    <col min="4" max="4" width="10.28515625" style="21" customWidth="1"/>
    <col min="5" max="5" width="8.5703125" customWidth="1"/>
    <col min="6" max="6" width="8.85546875" style="21" customWidth="1"/>
    <col min="7" max="7" width="11.7109375" customWidth="1"/>
    <col min="8" max="8" width="11.140625" style="21" customWidth="1"/>
    <col min="9" max="9" width="10.140625" customWidth="1"/>
    <col min="10" max="10" width="10.140625" style="21" customWidth="1"/>
    <col min="11" max="11" width="10.140625" customWidth="1"/>
    <col min="12" max="12" width="10.140625" style="21" customWidth="1"/>
    <col min="13" max="13" width="10.28515625" customWidth="1"/>
    <col min="14" max="14" width="10.28515625" style="21" customWidth="1"/>
    <col min="15" max="15" width="8.42578125" customWidth="1"/>
    <col min="16" max="16" width="9.7109375" style="21" customWidth="1"/>
    <col min="17" max="17" width="8.5703125" customWidth="1"/>
    <col min="18" max="18" width="13" style="21" customWidth="1"/>
    <col min="19" max="19" width="10.28515625" bestFit="1" customWidth="1"/>
    <col min="20" max="20" width="10.28515625" style="21" bestFit="1" customWidth="1"/>
    <col min="21" max="21" width="11.7109375" customWidth="1"/>
    <col min="22" max="22" width="11.42578125" style="21" customWidth="1"/>
    <col min="23" max="23" width="13.42578125" style="14" customWidth="1"/>
    <col min="24" max="24" width="14" hidden="1" customWidth="1"/>
    <col min="25" max="25" width="0" hidden="1" customWidth="1"/>
  </cols>
  <sheetData>
    <row r="1" spans="1:24" ht="31.5" x14ac:dyDescent="0.6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4" ht="24.75" x14ac:dyDescent="0.5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4" ht="17.25" customHeight="1" x14ac:dyDescent="0.5">
      <c r="A3" s="1"/>
      <c r="B3" s="1"/>
      <c r="C3" s="1"/>
      <c r="D3" s="17"/>
      <c r="E3" s="1"/>
      <c r="F3" s="17"/>
      <c r="G3" s="3"/>
      <c r="H3" s="17"/>
      <c r="I3" s="1"/>
      <c r="J3" s="17"/>
      <c r="K3" s="1"/>
      <c r="L3" s="17"/>
      <c r="M3" s="1"/>
      <c r="N3" s="17"/>
      <c r="O3" s="2"/>
      <c r="Q3" s="9"/>
      <c r="R3" s="23"/>
      <c r="S3" s="9"/>
      <c r="T3" s="23"/>
      <c r="U3" s="9"/>
      <c r="W3" s="12" t="s">
        <v>51</v>
      </c>
    </row>
    <row r="4" spans="1:24" ht="15.75" x14ac:dyDescent="0.25">
      <c r="A4" s="4"/>
      <c r="B4" s="4"/>
      <c r="C4" s="4"/>
      <c r="D4" s="18"/>
      <c r="E4" s="4"/>
      <c r="F4" s="18"/>
      <c r="G4" s="5"/>
      <c r="H4" s="18"/>
      <c r="I4" s="2"/>
      <c r="J4" s="19"/>
      <c r="K4" s="2"/>
      <c r="L4" s="19"/>
      <c r="M4" s="2"/>
      <c r="O4" s="7"/>
      <c r="P4" s="22"/>
      <c r="Q4" s="10"/>
      <c r="R4" s="24"/>
      <c r="S4" s="8" t="s">
        <v>3</v>
      </c>
      <c r="T4" s="24"/>
      <c r="V4" s="24"/>
      <c r="W4" s="13"/>
    </row>
    <row r="5" spans="1:24" ht="63.75" customHeight="1" x14ac:dyDescent="0.2">
      <c r="A5" s="63" t="s">
        <v>4</v>
      </c>
      <c r="B5" s="58" t="s">
        <v>52</v>
      </c>
      <c r="C5" s="59" t="s">
        <v>53</v>
      </c>
      <c r="D5" s="60"/>
      <c r="E5" s="59" t="s">
        <v>54</v>
      </c>
      <c r="F5" s="60"/>
      <c r="G5" s="61" t="s">
        <v>55</v>
      </c>
      <c r="H5" s="62"/>
      <c r="I5" s="59" t="s">
        <v>56</v>
      </c>
      <c r="J5" s="60"/>
      <c r="K5" s="72" t="s">
        <v>57</v>
      </c>
      <c r="L5" s="73"/>
      <c r="M5" s="59" t="s">
        <v>58</v>
      </c>
      <c r="N5" s="62"/>
      <c r="O5" s="58" t="s">
        <v>59</v>
      </c>
      <c r="P5" s="71"/>
      <c r="Q5" s="59" t="s">
        <v>60</v>
      </c>
      <c r="R5" s="60"/>
      <c r="S5" s="59" t="s">
        <v>61</v>
      </c>
      <c r="T5" s="62"/>
      <c r="U5" s="58" t="s">
        <v>62</v>
      </c>
      <c r="V5" s="58"/>
      <c r="W5" s="68" t="s">
        <v>63</v>
      </c>
    </row>
    <row r="6" spans="1:24" ht="27.75" customHeight="1" x14ac:dyDescent="0.2">
      <c r="A6" s="70"/>
      <c r="B6" s="58"/>
      <c r="C6" s="37" t="s">
        <v>64</v>
      </c>
      <c r="D6" s="38" t="s">
        <v>65</v>
      </c>
      <c r="E6" s="37" t="s">
        <v>64</v>
      </c>
      <c r="F6" s="38" t="s">
        <v>65</v>
      </c>
      <c r="G6" s="37" t="s">
        <v>64</v>
      </c>
      <c r="H6" s="38" t="s">
        <v>65</v>
      </c>
      <c r="I6" s="37" t="s">
        <v>64</v>
      </c>
      <c r="J6" s="38" t="s">
        <v>65</v>
      </c>
      <c r="K6" s="37" t="s">
        <v>64</v>
      </c>
      <c r="L6" s="38" t="s">
        <v>65</v>
      </c>
      <c r="M6" s="37" t="s">
        <v>64</v>
      </c>
      <c r="N6" s="38" t="s">
        <v>65</v>
      </c>
      <c r="O6" s="37" t="s">
        <v>64</v>
      </c>
      <c r="P6" s="38" t="s">
        <v>65</v>
      </c>
      <c r="Q6" s="37" t="s">
        <v>64</v>
      </c>
      <c r="R6" s="38" t="s">
        <v>65</v>
      </c>
      <c r="S6" s="37" t="s">
        <v>64</v>
      </c>
      <c r="T6" s="38" t="s">
        <v>65</v>
      </c>
      <c r="U6" s="37" t="s">
        <v>64</v>
      </c>
      <c r="V6" s="38" t="s">
        <v>65</v>
      </c>
      <c r="W6" s="68"/>
    </row>
    <row r="7" spans="1:24" s="47" customFormat="1" x14ac:dyDescent="0.2">
      <c r="A7" s="43">
        <v>1</v>
      </c>
      <c r="B7" s="44" t="s">
        <v>16</v>
      </c>
      <c r="C7" s="45">
        <v>252265</v>
      </c>
      <c r="D7" s="45">
        <v>440471</v>
      </c>
      <c r="E7" s="45">
        <v>44292</v>
      </c>
      <c r="F7" s="45">
        <v>126860</v>
      </c>
      <c r="G7" s="45">
        <v>13397</v>
      </c>
      <c r="H7" s="45">
        <v>21789</v>
      </c>
      <c r="I7" s="45">
        <v>488</v>
      </c>
      <c r="J7" s="45">
        <v>239</v>
      </c>
      <c r="K7" s="45">
        <v>595</v>
      </c>
      <c r="L7" s="45">
        <v>2562</v>
      </c>
      <c r="M7" s="45">
        <v>170130</v>
      </c>
      <c r="N7" s="45">
        <v>45653</v>
      </c>
      <c r="O7" s="45">
        <v>45357</v>
      </c>
      <c r="P7" s="45">
        <v>251104</v>
      </c>
      <c r="Q7" s="45">
        <v>4847</v>
      </c>
      <c r="R7" s="45">
        <v>15</v>
      </c>
      <c r="S7" s="45">
        <v>44618</v>
      </c>
      <c r="T7" s="45">
        <v>81800</v>
      </c>
      <c r="U7" s="45">
        <v>575989</v>
      </c>
      <c r="V7" s="45">
        <v>970493</v>
      </c>
      <c r="W7" s="46">
        <f t="shared" ref="W7:W39" si="0">(V7/X7)*100</f>
        <v>2.7812424548761294</v>
      </c>
      <c r="X7" s="45">
        <v>34894225</v>
      </c>
    </row>
    <row r="8" spans="1:24" s="47" customFormat="1" x14ac:dyDescent="0.2">
      <c r="A8" s="43">
        <v>2</v>
      </c>
      <c r="B8" s="44" t="s">
        <v>17</v>
      </c>
      <c r="C8" s="45">
        <v>76576</v>
      </c>
      <c r="D8" s="45">
        <v>180496</v>
      </c>
      <c r="E8" s="45">
        <v>4131</v>
      </c>
      <c r="F8" s="45">
        <v>8997</v>
      </c>
      <c r="G8" s="45">
        <v>427</v>
      </c>
      <c r="H8" s="45">
        <v>1154</v>
      </c>
      <c r="I8" s="45">
        <v>577</v>
      </c>
      <c r="J8" s="45">
        <v>735</v>
      </c>
      <c r="K8" s="45">
        <v>368</v>
      </c>
      <c r="L8" s="45">
        <v>239</v>
      </c>
      <c r="M8" s="45">
        <v>11167</v>
      </c>
      <c r="N8" s="45">
        <v>4008</v>
      </c>
      <c r="O8" s="45">
        <v>4798</v>
      </c>
      <c r="P8" s="45">
        <v>10831</v>
      </c>
      <c r="Q8" s="45">
        <v>829</v>
      </c>
      <c r="R8" s="45">
        <v>8</v>
      </c>
      <c r="S8" s="45">
        <v>4199</v>
      </c>
      <c r="T8" s="45">
        <v>5258</v>
      </c>
      <c r="U8" s="45">
        <v>103072</v>
      </c>
      <c r="V8" s="45">
        <v>211726</v>
      </c>
      <c r="W8" s="46">
        <f t="shared" si="0"/>
        <v>22.180992270606303</v>
      </c>
      <c r="X8" s="45">
        <v>954538</v>
      </c>
    </row>
    <row r="9" spans="1:24" s="47" customFormat="1" x14ac:dyDescent="0.2">
      <c r="A9" s="43">
        <v>3</v>
      </c>
      <c r="B9" s="44" t="s">
        <v>18</v>
      </c>
      <c r="C9" s="45">
        <v>220590</v>
      </c>
      <c r="D9" s="45">
        <v>291873</v>
      </c>
      <c r="E9" s="45">
        <v>7488</v>
      </c>
      <c r="F9" s="45">
        <v>15851</v>
      </c>
      <c r="G9" s="45">
        <v>3783</v>
      </c>
      <c r="H9" s="45">
        <v>3572</v>
      </c>
      <c r="I9" s="45">
        <v>488</v>
      </c>
      <c r="J9" s="45">
        <v>410</v>
      </c>
      <c r="K9" s="45">
        <v>1244</v>
      </c>
      <c r="L9" s="45">
        <v>1566</v>
      </c>
      <c r="M9" s="45">
        <v>59742</v>
      </c>
      <c r="N9" s="45">
        <v>19051</v>
      </c>
      <c r="O9" s="45">
        <v>19330</v>
      </c>
      <c r="P9" s="45">
        <v>34673</v>
      </c>
      <c r="Q9" s="45">
        <v>2679</v>
      </c>
      <c r="R9" s="45">
        <v>24</v>
      </c>
      <c r="S9" s="45">
        <v>4836</v>
      </c>
      <c r="T9" s="45">
        <v>8782</v>
      </c>
      <c r="U9" s="45">
        <v>320180</v>
      </c>
      <c r="V9" s="45">
        <v>375802</v>
      </c>
      <c r="W9" s="46">
        <f t="shared" si="0"/>
        <v>21.006730167248012</v>
      </c>
      <c r="X9" s="45">
        <v>1788960</v>
      </c>
    </row>
    <row r="10" spans="1:24" s="47" customFormat="1" x14ac:dyDescent="0.2">
      <c r="A10" s="43">
        <v>4</v>
      </c>
      <c r="B10" s="44" t="s">
        <v>19</v>
      </c>
      <c r="C10" s="45">
        <v>105108</v>
      </c>
      <c r="D10" s="45">
        <v>163524</v>
      </c>
      <c r="E10" s="45">
        <v>7277</v>
      </c>
      <c r="F10" s="45">
        <v>14199</v>
      </c>
      <c r="G10" s="45">
        <v>14771</v>
      </c>
      <c r="H10" s="45">
        <v>22213</v>
      </c>
      <c r="I10" s="45">
        <v>64</v>
      </c>
      <c r="J10" s="45">
        <v>65</v>
      </c>
      <c r="K10" s="45">
        <v>2054</v>
      </c>
      <c r="L10" s="45">
        <v>2812</v>
      </c>
      <c r="M10" s="45">
        <v>47434</v>
      </c>
      <c r="N10" s="45">
        <v>18910</v>
      </c>
      <c r="O10" s="45">
        <v>37609</v>
      </c>
      <c r="P10" s="45">
        <v>60872</v>
      </c>
      <c r="Q10" s="45">
        <v>1551</v>
      </c>
      <c r="R10" s="45">
        <v>5</v>
      </c>
      <c r="S10" s="45">
        <v>2697</v>
      </c>
      <c r="T10" s="45">
        <v>46906</v>
      </c>
      <c r="U10" s="45">
        <v>218565</v>
      </c>
      <c r="V10" s="45">
        <v>329506</v>
      </c>
      <c r="W10" s="46">
        <f t="shared" si="0"/>
        <v>56.961738658424224</v>
      </c>
      <c r="X10" s="45">
        <v>578469</v>
      </c>
    </row>
    <row r="11" spans="1:24" s="47" customFormat="1" x14ac:dyDescent="0.2">
      <c r="A11" s="43">
        <v>5</v>
      </c>
      <c r="B11" s="44" t="s">
        <v>20</v>
      </c>
      <c r="C11" s="45">
        <v>206116</v>
      </c>
      <c r="D11" s="45">
        <v>533496</v>
      </c>
      <c r="E11" s="45">
        <v>9319</v>
      </c>
      <c r="F11" s="45">
        <v>31418</v>
      </c>
      <c r="G11" s="45">
        <v>2617</v>
      </c>
      <c r="H11" s="45">
        <v>8215</v>
      </c>
      <c r="I11" s="45">
        <v>20</v>
      </c>
      <c r="J11" s="45">
        <v>20</v>
      </c>
      <c r="K11" s="45">
        <v>730</v>
      </c>
      <c r="L11" s="45">
        <v>953</v>
      </c>
      <c r="M11" s="45">
        <v>36126</v>
      </c>
      <c r="N11" s="45">
        <v>21028</v>
      </c>
      <c r="O11" s="45">
        <v>5386</v>
      </c>
      <c r="P11" s="45">
        <v>23916</v>
      </c>
      <c r="Q11" s="45">
        <v>1540</v>
      </c>
      <c r="R11" s="45">
        <v>15</v>
      </c>
      <c r="S11" s="45">
        <v>10709</v>
      </c>
      <c r="T11" s="45">
        <v>24687</v>
      </c>
      <c r="U11" s="45">
        <v>272563</v>
      </c>
      <c r="V11" s="45">
        <v>643748</v>
      </c>
      <c r="W11" s="46">
        <f t="shared" si="0"/>
        <v>31.07595300287565</v>
      </c>
      <c r="X11" s="45">
        <v>2071531</v>
      </c>
    </row>
    <row r="12" spans="1:24" s="47" customFormat="1" x14ac:dyDescent="0.2">
      <c r="A12" s="43">
        <v>6</v>
      </c>
      <c r="B12" s="44" t="s">
        <v>21</v>
      </c>
      <c r="C12" s="45">
        <v>81380</v>
      </c>
      <c r="D12" s="45">
        <v>147474</v>
      </c>
      <c r="E12" s="45">
        <v>7233</v>
      </c>
      <c r="F12" s="45">
        <v>17442</v>
      </c>
      <c r="G12" s="45">
        <v>18880</v>
      </c>
      <c r="H12" s="45">
        <v>27770</v>
      </c>
      <c r="I12" s="45">
        <v>75</v>
      </c>
      <c r="J12" s="45">
        <v>16</v>
      </c>
      <c r="K12" s="45">
        <v>1921</v>
      </c>
      <c r="L12" s="45">
        <v>3191</v>
      </c>
      <c r="M12" s="45">
        <v>27666</v>
      </c>
      <c r="N12" s="45">
        <v>13069</v>
      </c>
      <c r="O12" s="45">
        <v>16871</v>
      </c>
      <c r="P12" s="45">
        <v>72617</v>
      </c>
      <c r="Q12" s="45">
        <v>1541</v>
      </c>
      <c r="R12" s="45">
        <v>10</v>
      </c>
      <c r="S12" s="45">
        <v>5947</v>
      </c>
      <c r="T12" s="45">
        <v>13438</v>
      </c>
      <c r="U12" s="45">
        <v>161514</v>
      </c>
      <c r="V12" s="45">
        <v>295027</v>
      </c>
      <c r="W12" s="46">
        <f t="shared" si="0"/>
        <v>13.348496440802121</v>
      </c>
      <c r="X12" s="45">
        <v>2210189</v>
      </c>
    </row>
    <row r="13" spans="1:24" s="47" customFormat="1" x14ac:dyDescent="0.2">
      <c r="A13" s="43">
        <v>7</v>
      </c>
      <c r="B13" s="44" t="s">
        <v>22</v>
      </c>
      <c r="C13" s="45">
        <v>80604</v>
      </c>
      <c r="D13" s="45">
        <v>235094</v>
      </c>
      <c r="E13" s="45">
        <v>3691</v>
      </c>
      <c r="F13" s="45">
        <v>13019</v>
      </c>
      <c r="G13" s="45">
        <v>776</v>
      </c>
      <c r="H13" s="45">
        <v>2858</v>
      </c>
      <c r="I13" s="45">
        <v>34</v>
      </c>
      <c r="J13" s="45">
        <v>33</v>
      </c>
      <c r="K13" s="45">
        <v>558</v>
      </c>
      <c r="L13" s="45">
        <v>567</v>
      </c>
      <c r="M13" s="45">
        <v>16807</v>
      </c>
      <c r="N13" s="45">
        <v>5591</v>
      </c>
      <c r="O13" s="45">
        <v>8719</v>
      </c>
      <c r="P13" s="45">
        <v>61405</v>
      </c>
      <c r="Q13" s="45">
        <v>735</v>
      </c>
      <c r="R13" s="45">
        <v>5</v>
      </c>
      <c r="S13" s="45">
        <v>5464</v>
      </c>
      <c r="T13" s="45">
        <v>10269</v>
      </c>
      <c r="U13" s="45">
        <v>117388</v>
      </c>
      <c r="V13" s="45">
        <v>328841</v>
      </c>
      <c r="W13" s="46">
        <f t="shared" si="0"/>
        <v>17.194345606132302</v>
      </c>
      <c r="X13" s="45">
        <v>1912495</v>
      </c>
    </row>
    <row r="14" spans="1:24" s="47" customFormat="1" x14ac:dyDescent="0.2">
      <c r="A14" s="43">
        <v>8</v>
      </c>
      <c r="B14" s="44" t="s">
        <v>23</v>
      </c>
      <c r="C14" s="45">
        <v>47683</v>
      </c>
      <c r="D14" s="45">
        <v>126499</v>
      </c>
      <c r="E14" s="45">
        <v>1358</v>
      </c>
      <c r="F14" s="45">
        <v>2656</v>
      </c>
      <c r="G14" s="45">
        <v>357</v>
      </c>
      <c r="H14" s="45">
        <v>869</v>
      </c>
      <c r="I14" s="45">
        <v>26</v>
      </c>
      <c r="J14" s="45">
        <v>42</v>
      </c>
      <c r="K14" s="45">
        <v>293</v>
      </c>
      <c r="L14" s="45">
        <v>131</v>
      </c>
      <c r="M14" s="45">
        <v>6158</v>
      </c>
      <c r="N14" s="45">
        <v>2105</v>
      </c>
      <c r="O14" s="45">
        <v>1628</v>
      </c>
      <c r="P14" s="45">
        <v>2801</v>
      </c>
      <c r="Q14" s="45">
        <v>400</v>
      </c>
      <c r="R14" s="45">
        <v>3</v>
      </c>
      <c r="S14" s="45">
        <v>476</v>
      </c>
      <c r="T14" s="45">
        <v>638</v>
      </c>
      <c r="U14" s="45">
        <v>58379</v>
      </c>
      <c r="V14" s="45">
        <v>135744</v>
      </c>
      <c r="W14" s="46">
        <f t="shared" si="0"/>
        <v>41.04015310240991</v>
      </c>
      <c r="X14" s="45">
        <v>330759</v>
      </c>
    </row>
    <row r="15" spans="1:24" s="47" customFormat="1" x14ac:dyDescent="0.2">
      <c r="A15" s="43">
        <v>9</v>
      </c>
      <c r="B15" s="44" t="s">
        <v>24</v>
      </c>
      <c r="C15" s="45">
        <v>53636</v>
      </c>
      <c r="D15" s="45">
        <v>73005</v>
      </c>
      <c r="E15" s="45">
        <v>3834</v>
      </c>
      <c r="F15" s="45">
        <v>8600</v>
      </c>
      <c r="G15" s="45">
        <v>29033</v>
      </c>
      <c r="H15" s="45">
        <v>56420</v>
      </c>
      <c r="I15" s="45">
        <v>54</v>
      </c>
      <c r="J15" s="45">
        <v>45</v>
      </c>
      <c r="K15" s="45">
        <v>1622</v>
      </c>
      <c r="L15" s="45">
        <v>3312</v>
      </c>
      <c r="M15" s="45">
        <v>13119</v>
      </c>
      <c r="N15" s="45">
        <v>3993</v>
      </c>
      <c r="O15" s="45">
        <v>8053</v>
      </c>
      <c r="P15" s="45">
        <v>16753</v>
      </c>
      <c r="Q15" s="45">
        <v>694</v>
      </c>
      <c r="R15" s="45">
        <v>4</v>
      </c>
      <c r="S15" s="45">
        <v>573</v>
      </c>
      <c r="T15" s="45">
        <v>612</v>
      </c>
      <c r="U15" s="45">
        <v>110618</v>
      </c>
      <c r="V15" s="45">
        <v>162744</v>
      </c>
      <c r="W15" s="46">
        <f t="shared" si="0"/>
        <v>62.654814107573905</v>
      </c>
      <c r="X15" s="45">
        <v>259747</v>
      </c>
    </row>
    <row r="16" spans="1:24" s="47" customFormat="1" x14ac:dyDescent="0.2">
      <c r="A16" s="43">
        <v>10</v>
      </c>
      <c r="B16" s="44" t="s">
        <v>25</v>
      </c>
      <c r="C16" s="45">
        <v>3914</v>
      </c>
      <c r="D16" s="45">
        <v>3958</v>
      </c>
      <c r="E16" s="45">
        <v>98</v>
      </c>
      <c r="F16" s="45">
        <v>246</v>
      </c>
      <c r="G16" s="45">
        <v>4090</v>
      </c>
      <c r="H16" s="45">
        <v>8501</v>
      </c>
      <c r="I16" s="45">
        <v>42</v>
      </c>
      <c r="J16" s="45">
        <v>2</v>
      </c>
      <c r="K16" s="45">
        <v>295</v>
      </c>
      <c r="L16" s="45">
        <v>400</v>
      </c>
      <c r="M16" s="45">
        <v>4590</v>
      </c>
      <c r="N16" s="45">
        <v>1317</v>
      </c>
      <c r="O16" s="45">
        <v>399</v>
      </c>
      <c r="P16" s="45">
        <v>480</v>
      </c>
      <c r="Q16" s="45">
        <v>453</v>
      </c>
      <c r="R16" s="45">
        <v>2</v>
      </c>
      <c r="S16" s="45">
        <v>201</v>
      </c>
      <c r="T16" s="45">
        <v>160</v>
      </c>
      <c r="U16" s="45">
        <v>14082</v>
      </c>
      <c r="V16" s="45">
        <v>15066</v>
      </c>
      <c r="W16" s="46">
        <f t="shared" si="0"/>
        <v>71.866056096164854</v>
      </c>
      <c r="X16" s="45">
        <v>20964</v>
      </c>
    </row>
    <row r="17" spans="1:24" s="47" customFormat="1" x14ac:dyDescent="0.2">
      <c r="A17" s="43">
        <v>11</v>
      </c>
      <c r="B17" s="44" t="s">
        <v>26</v>
      </c>
      <c r="C17" s="45">
        <v>58256</v>
      </c>
      <c r="D17" s="45">
        <v>117360</v>
      </c>
      <c r="E17" s="45">
        <v>1349</v>
      </c>
      <c r="F17" s="45">
        <v>3029</v>
      </c>
      <c r="G17" s="45">
        <v>382</v>
      </c>
      <c r="H17" s="45">
        <v>1422</v>
      </c>
      <c r="I17" s="45">
        <v>17</v>
      </c>
      <c r="J17" s="45">
        <v>1</v>
      </c>
      <c r="K17" s="45">
        <v>484</v>
      </c>
      <c r="L17" s="45">
        <v>589</v>
      </c>
      <c r="M17" s="45">
        <v>7992</v>
      </c>
      <c r="N17" s="45">
        <v>3049</v>
      </c>
      <c r="O17" s="45">
        <v>2116</v>
      </c>
      <c r="P17" s="45">
        <v>5185</v>
      </c>
      <c r="Q17" s="45">
        <v>88</v>
      </c>
      <c r="R17" s="45">
        <v>1</v>
      </c>
      <c r="S17" s="45">
        <v>940</v>
      </c>
      <c r="T17" s="45">
        <v>1400</v>
      </c>
      <c r="U17" s="45">
        <v>71624</v>
      </c>
      <c r="V17" s="45">
        <v>132036</v>
      </c>
      <c r="W17" s="46">
        <f t="shared" si="0"/>
        <v>32.387881404367732</v>
      </c>
      <c r="X17" s="45">
        <v>407671</v>
      </c>
    </row>
    <row r="18" spans="1:24" s="47" customFormat="1" x14ac:dyDescent="0.2">
      <c r="A18" s="43">
        <v>12</v>
      </c>
      <c r="B18" s="44" t="s">
        <v>27</v>
      </c>
      <c r="C18" s="45">
        <v>153692</v>
      </c>
      <c r="D18" s="45">
        <v>113410</v>
      </c>
      <c r="E18" s="45">
        <v>4342</v>
      </c>
      <c r="F18" s="45">
        <v>8273</v>
      </c>
      <c r="G18" s="45">
        <v>70770</v>
      </c>
      <c r="H18" s="45">
        <v>88697</v>
      </c>
      <c r="I18" s="45">
        <v>34</v>
      </c>
      <c r="J18" s="45">
        <v>7</v>
      </c>
      <c r="K18" s="45">
        <v>1117</v>
      </c>
      <c r="L18" s="45">
        <v>1524</v>
      </c>
      <c r="M18" s="45">
        <v>76627</v>
      </c>
      <c r="N18" s="45">
        <v>24496</v>
      </c>
      <c r="O18" s="45">
        <v>2672</v>
      </c>
      <c r="P18" s="45">
        <v>9574</v>
      </c>
      <c r="Q18" s="45">
        <v>410</v>
      </c>
      <c r="R18" s="45">
        <v>3</v>
      </c>
      <c r="S18" s="45">
        <v>2854</v>
      </c>
      <c r="T18" s="45">
        <v>6746</v>
      </c>
      <c r="U18" s="45">
        <v>312518</v>
      </c>
      <c r="V18" s="45">
        <v>252730</v>
      </c>
      <c r="W18" s="46">
        <f t="shared" si="0"/>
        <v>52.776437814934773</v>
      </c>
      <c r="X18" s="45">
        <v>478869</v>
      </c>
    </row>
    <row r="19" spans="1:24" s="47" customFormat="1" x14ac:dyDescent="0.2">
      <c r="A19" s="43">
        <v>13</v>
      </c>
      <c r="B19" s="44" t="s">
        <v>28</v>
      </c>
      <c r="C19" s="45">
        <v>117070</v>
      </c>
      <c r="D19" s="45">
        <v>208848</v>
      </c>
      <c r="E19" s="45">
        <v>6732</v>
      </c>
      <c r="F19" s="45">
        <v>27120</v>
      </c>
      <c r="G19" s="45">
        <v>8322</v>
      </c>
      <c r="H19" s="45">
        <v>12619</v>
      </c>
      <c r="I19" s="45">
        <v>277</v>
      </c>
      <c r="J19" s="45">
        <v>870</v>
      </c>
      <c r="K19" s="45">
        <v>1438</v>
      </c>
      <c r="L19" s="45">
        <v>1756</v>
      </c>
      <c r="M19" s="45">
        <v>50379</v>
      </c>
      <c r="N19" s="45">
        <v>14753</v>
      </c>
      <c r="O19" s="45">
        <v>2749</v>
      </c>
      <c r="P19" s="45">
        <v>22377</v>
      </c>
      <c r="Q19" s="45">
        <v>1399</v>
      </c>
      <c r="R19" s="45">
        <v>3</v>
      </c>
      <c r="S19" s="45">
        <v>23458</v>
      </c>
      <c r="T19" s="45">
        <v>14648</v>
      </c>
      <c r="U19" s="45">
        <v>211824</v>
      </c>
      <c r="V19" s="45">
        <v>302994</v>
      </c>
      <c r="W19" s="46">
        <f t="shared" si="0"/>
        <v>8.8560374381051563</v>
      </c>
      <c r="X19" s="45">
        <v>3421327</v>
      </c>
    </row>
    <row r="20" spans="1:24" s="47" customFormat="1" x14ac:dyDescent="0.2">
      <c r="A20" s="43">
        <v>14</v>
      </c>
      <c r="B20" s="44" t="s">
        <v>29</v>
      </c>
      <c r="C20" s="45">
        <v>55681</v>
      </c>
      <c r="D20" s="45">
        <v>132754</v>
      </c>
      <c r="E20" s="45">
        <v>2550</v>
      </c>
      <c r="F20" s="45">
        <v>5735</v>
      </c>
      <c r="G20" s="45">
        <v>430</v>
      </c>
      <c r="H20" s="45">
        <v>1648</v>
      </c>
      <c r="I20" s="45">
        <v>41</v>
      </c>
      <c r="J20" s="45">
        <v>3</v>
      </c>
      <c r="K20" s="45">
        <v>295</v>
      </c>
      <c r="L20" s="45">
        <v>230</v>
      </c>
      <c r="M20" s="45">
        <v>6476</v>
      </c>
      <c r="N20" s="45">
        <v>1860</v>
      </c>
      <c r="O20" s="45">
        <v>3469</v>
      </c>
      <c r="P20" s="45">
        <v>11203</v>
      </c>
      <c r="Q20" s="45">
        <v>151</v>
      </c>
      <c r="R20" s="45">
        <v>0</v>
      </c>
      <c r="S20" s="45">
        <v>1910</v>
      </c>
      <c r="T20" s="45">
        <v>3343</v>
      </c>
      <c r="U20" s="45">
        <v>71003</v>
      </c>
      <c r="V20" s="45">
        <v>156776</v>
      </c>
      <c r="W20" s="46">
        <f t="shared" si="0"/>
        <v>30.675672502719753</v>
      </c>
      <c r="X20" s="45">
        <v>511076</v>
      </c>
    </row>
    <row r="21" spans="1:24" s="47" customFormat="1" x14ac:dyDescent="0.2">
      <c r="A21" s="43">
        <v>15</v>
      </c>
      <c r="B21" s="44" t="s">
        <v>30</v>
      </c>
      <c r="C21" s="45">
        <v>96750</v>
      </c>
      <c r="D21" s="45">
        <v>224165</v>
      </c>
      <c r="E21" s="45">
        <v>3343</v>
      </c>
      <c r="F21" s="45">
        <v>12291</v>
      </c>
      <c r="G21" s="45">
        <v>720</v>
      </c>
      <c r="H21" s="45">
        <v>3132</v>
      </c>
      <c r="I21" s="45">
        <v>36</v>
      </c>
      <c r="J21" s="45">
        <v>2</v>
      </c>
      <c r="K21" s="45">
        <v>582</v>
      </c>
      <c r="L21" s="45">
        <v>667</v>
      </c>
      <c r="M21" s="45">
        <v>14479</v>
      </c>
      <c r="N21" s="45">
        <v>5524</v>
      </c>
      <c r="O21" s="45">
        <v>7452</v>
      </c>
      <c r="P21" s="45">
        <v>40931</v>
      </c>
      <c r="Q21" s="45">
        <v>420</v>
      </c>
      <c r="R21" s="45">
        <v>2</v>
      </c>
      <c r="S21" s="45">
        <v>3014</v>
      </c>
      <c r="T21" s="45">
        <v>11336</v>
      </c>
      <c r="U21" s="45">
        <v>126796</v>
      </c>
      <c r="V21" s="45">
        <v>298050</v>
      </c>
      <c r="W21" s="46">
        <f t="shared" si="0"/>
        <v>15.117125387691754</v>
      </c>
      <c r="X21" s="45">
        <v>1971605</v>
      </c>
    </row>
    <row r="22" spans="1:24" s="47" customFormat="1" x14ac:dyDescent="0.2">
      <c r="A22" s="43">
        <v>16</v>
      </c>
      <c r="B22" s="44" t="s">
        <v>31</v>
      </c>
      <c r="C22" s="45">
        <v>104261</v>
      </c>
      <c r="D22" s="45">
        <v>266430</v>
      </c>
      <c r="E22" s="45">
        <v>4183</v>
      </c>
      <c r="F22" s="45">
        <v>14439</v>
      </c>
      <c r="G22" s="45">
        <v>2055</v>
      </c>
      <c r="H22" s="45">
        <v>7567</v>
      </c>
      <c r="I22" s="45">
        <v>42</v>
      </c>
      <c r="J22" s="45">
        <v>16</v>
      </c>
      <c r="K22" s="45">
        <v>709</v>
      </c>
      <c r="L22" s="45">
        <v>635</v>
      </c>
      <c r="M22" s="45">
        <v>13056</v>
      </c>
      <c r="N22" s="45">
        <v>4037</v>
      </c>
      <c r="O22" s="45">
        <v>5502</v>
      </c>
      <c r="P22" s="45">
        <v>22369</v>
      </c>
      <c r="Q22" s="45">
        <v>1199</v>
      </c>
      <c r="R22" s="45">
        <v>4</v>
      </c>
      <c r="S22" s="45">
        <v>6784</v>
      </c>
      <c r="T22" s="45">
        <v>14002</v>
      </c>
      <c r="U22" s="45">
        <v>137791</v>
      </c>
      <c r="V22" s="45">
        <v>329499</v>
      </c>
      <c r="W22" s="46">
        <f t="shared" si="0"/>
        <v>26.413613593713297</v>
      </c>
      <c r="X22" s="45">
        <v>1247459</v>
      </c>
    </row>
    <row r="23" spans="1:24" s="47" customFormat="1" x14ac:dyDescent="0.2">
      <c r="A23" s="43">
        <v>17</v>
      </c>
      <c r="B23" s="44" t="s">
        <v>32</v>
      </c>
      <c r="C23" s="45">
        <v>106867</v>
      </c>
      <c r="D23" s="45">
        <v>269758</v>
      </c>
      <c r="E23" s="45">
        <v>8943</v>
      </c>
      <c r="F23" s="45">
        <v>25184</v>
      </c>
      <c r="G23" s="45">
        <v>1546</v>
      </c>
      <c r="H23" s="45">
        <v>5540</v>
      </c>
      <c r="I23" s="45">
        <v>93</v>
      </c>
      <c r="J23" s="45">
        <v>68</v>
      </c>
      <c r="K23" s="45">
        <v>1715</v>
      </c>
      <c r="L23" s="45">
        <v>2413</v>
      </c>
      <c r="M23" s="45">
        <v>27087</v>
      </c>
      <c r="N23" s="45">
        <v>18224</v>
      </c>
      <c r="O23" s="45">
        <v>17395</v>
      </c>
      <c r="P23" s="45">
        <v>76433</v>
      </c>
      <c r="Q23" s="45">
        <v>1256</v>
      </c>
      <c r="R23" s="45">
        <v>7</v>
      </c>
      <c r="S23" s="45">
        <v>4765</v>
      </c>
      <c r="T23" s="45">
        <v>13416</v>
      </c>
      <c r="U23" s="45">
        <v>169667</v>
      </c>
      <c r="V23" s="45">
        <v>411043</v>
      </c>
      <c r="W23" s="46">
        <f t="shared" si="0"/>
        <v>13.521133524824307</v>
      </c>
      <c r="X23" s="45">
        <v>3040004</v>
      </c>
    </row>
    <row r="24" spans="1:24" s="47" customFormat="1" x14ac:dyDescent="0.2">
      <c r="A24" s="43">
        <v>18</v>
      </c>
      <c r="B24" s="44" t="s">
        <v>33</v>
      </c>
      <c r="C24" s="45">
        <v>153201</v>
      </c>
      <c r="D24" s="45">
        <v>245578</v>
      </c>
      <c r="E24" s="45">
        <v>6791</v>
      </c>
      <c r="F24" s="45">
        <v>13633</v>
      </c>
      <c r="G24" s="45">
        <v>6073</v>
      </c>
      <c r="H24" s="45">
        <v>5187</v>
      </c>
      <c r="I24" s="45">
        <v>254</v>
      </c>
      <c r="J24" s="45">
        <v>160</v>
      </c>
      <c r="K24" s="45">
        <v>984</v>
      </c>
      <c r="L24" s="45">
        <v>1119</v>
      </c>
      <c r="M24" s="45">
        <v>38415</v>
      </c>
      <c r="N24" s="45">
        <v>13744</v>
      </c>
      <c r="O24" s="45">
        <v>18932</v>
      </c>
      <c r="P24" s="45">
        <v>28565</v>
      </c>
      <c r="Q24" s="45">
        <v>1623</v>
      </c>
      <c r="R24" s="45">
        <v>22</v>
      </c>
      <c r="S24" s="45">
        <v>3949</v>
      </c>
      <c r="T24" s="45">
        <v>5342</v>
      </c>
      <c r="U24" s="45">
        <v>230222</v>
      </c>
      <c r="V24" s="45">
        <v>313350</v>
      </c>
      <c r="W24" s="46">
        <f t="shared" si="0"/>
        <v>28.172268454251871</v>
      </c>
      <c r="X24" s="45">
        <v>1112264</v>
      </c>
    </row>
    <row r="25" spans="1:24" s="47" customFormat="1" x14ac:dyDescent="0.2">
      <c r="A25" s="43">
        <v>19</v>
      </c>
      <c r="B25" s="44" t="s">
        <v>34</v>
      </c>
      <c r="C25" s="45">
        <v>225925</v>
      </c>
      <c r="D25" s="45">
        <v>413343</v>
      </c>
      <c r="E25" s="45">
        <v>9716</v>
      </c>
      <c r="F25" s="45">
        <v>24609</v>
      </c>
      <c r="G25" s="45">
        <v>2536</v>
      </c>
      <c r="H25" s="45">
        <v>3445</v>
      </c>
      <c r="I25" s="45">
        <v>81</v>
      </c>
      <c r="J25" s="45">
        <v>26</v>
      </c>
      <c r="K25" s="45">
        <v>4523</v>
      </c>
      <c r="L25" s="45">
        <v>2979</v>
      </c>
      <c r="M25" s="45">
        <v>38406</v>
      </c>
      <c r="N25" s="45">
        <v>24157</v>
      </c>
      <c r="O25" s="45">
        <v>8110</v>
      </c>
      <c r="P25" s="45">
        <v>28858</v>
      </c>
      <c r="Q25" s="45">
        <v>1231</v>
      </c>
      <c r="R25" s="45">
        <v>18</v>
      </c>
      <c r="S25" s="45">
        <v>5140</v>
      </c>
      <c r="T25" s="45">
        <v>13374</v>
      </c>
      <c r="U25" s="45">
        <v>295668</v>
      </c>
      <c r="V25" s="45">
        <v>510809</v>
      </c>
      <c r="W25" s="46">
        <f t="shared" si="0"/>
        <v>22.813230904862731</v>
      </c>
      <c r="X25" s="45">
        <v>2239091</v>
      </c>
    </row>
    <row r="26" spans="1:24" s="47" customFormat="1" x14ac:dyDescent="0.2">
      <c r="A26" s="43">
        <v>20</v>
      </c>
      <c r="B26" s="44" t="s">
        <v>35</v>
      </c>
      <c r="C26" s="45">
        <v>124962</v>
      </c>
      <c r="D26" s="45">
        <v>117961</v>
      </c>
      <c r="E26" s="45">
        <v>5803</v>
      </c>
      <c r="F26" s="45">
        <v>8329</v>
      </c>
      <c r="G26" s="45">
        <v>25684</v>
      </c>
      <c r="H26" s="45">
        <v>29676</v>
      </c>
      <c r="I26" s="45">
        <v>18</v>
      </c>
      <c r="J26" s="45">
        <v>16</v>
      </c>
      <c r="K26" s="45">
        <v>1111</v>
      </c>
      <c r="L26" s="45">
        <v>1256</v>
      </c>
      <c r="M26" s="45">
        <v>36910</v>
      </c>
      <c r="N26" s="45">
        <v>13875</v>
      </c>
      <c r="O26" s="45">
        <v>2369</v>
      </c>
      <c r="P26" s="45">
        <v>4545</v>
      </c>
      <c r="Q26" s="45">
        <v>349</v>
      </c>
      <c r="R26" s="45">
        <v>3</v>
      </c>
      <c r="S26" s="45">
        <v>620</v>
      </c>
      <c r="T26" s="45">
        <v>693</v>
      </c>
      <c r="U26" s="45">
        <v>197826</v>
      </c>
      <c r="V26" s="45">
        <v>176354</v>
      </c>
      <c r="W26" s="46">
        <f t="shared" si="0"/>
        <v>51.783533004463237</v>
      </c>
      <c r="X26" s="45">
        <v>340560</v>
      </c>
    </row>
    <row r="27" spans="1:24" s="47" customFormat="1" x14ac:dyDescent="0.2">
      <c r="A27" s="43">
        <v>21</v>
      </c>
      <c r="B27" s="44" t="s">
        <v>36</v>
      </c>
      <c r="C27" s="45">
        <v>73401</v>
      </c>
      <c r="D27" s="45">
        <v>155476</v>
      </c>
      <c r="E27" s="45">
        <v>2496</v>
      </c>
      <c r="F27" s="45">
        <v>4100</v>
      </c>
      <c r="G27" s="45">
        <v>520</v>
      </c>
      <c r="H27" s="45">
        <v>1234</v>
      </c>
      <c r="I27" s="45">
        <v>26</v>
      </c>
      <c r="J27" s="45">
        <v>10</v>
      </c>
      <c r="K27" s="45">
        <v>230</v>
      </c>
      <c r="L27" s="45">
        <v>1048</v>
      </c>
      <c r="M27" s="45">
        <v>7493</v>
      </c>
      <c r="N27" s="45">
        <v>2545</v>
      </c>
      <c r="O27" s="45">
        <v>4650</v>
      </c>
      <c r="P27" s="45">
        <v>26600</v>
      </c>
      <c r="Q27" s="45">
        <v>175</v>
      </c>
      <c r="R27" s="45">
        <v>1</v>
      </c>
      <c r="S27" s="45">
        <v>2007</v>
      </c>
      <c r="T27" s="45">
        <v>4222</v>
      </c>
      <c r="U27" s="45">
        <v>90998</v>
      </c>
      <c r="V27" s="45">
        <v>195236</v>
      </c>
      <c r="W27" s="46">
        <f t="shared" si="0"/>
        <v>7.4963187651784944</v>
      </c>
      <c r="X27" s="45">
        <v>2604425</v>
      </c>
    </row>
    <row r="28" spans="1:24" s="47" customFormat="1" x14ac:dyDescent="0.2">
      <c r="A28" s="43">
        <v>22</v>
      </c>
      <c r="B28" s="44" t="s">
        <v>37</v>
      </c>
      <c r="C28" s="45">
        <v>41732</v>
      </c>
      <c r="D28" s="45">
        <v>55066</v>
      </c>
      <c r="E28" s="45">
        <v>2813</v>
      </c>
      <c r="F28" s="45">
        <v>4322</v>
      </c>
      <c r="G28" s="45">
        <v>23055</v>
      </c>
      <c r="H28" s="45">
        <v>32897</v>
      </c>
      <c r="I28" s="45">
        <v>35</v>
      </c>
      <c r="J28" s="45">
        <v>22</v>
      </c>
      <c r="K28" s="45">
        <v>1262</v>
      </c>
      <c r="L28" s="45">
        <v>2232</v>
      </c>
      <c r="M28" s="45">
        <v>18440</v>
      </c>
      <c r="N28" s="45">
        <v>7306</v>
      </c>
      <c r="O28" s="45">
        <v>2142</v>
      </c>
      <c r="P28" s="45">
        <v>4731</v>
      </c>
      <c r="Q28" s="45">
        <v>317</v>
      </c>
      <c r="R28" s="45">
        <v>2</v>
      </c>
      <c r="S28" s="45">
        <v>1610</v>
      </c>
      <c r="T28" s="45">
        <v>2776</v>
      </c>
      <c r="U28" s="45">
        <v>91406</v>
      </c>
      <c r="V28" s="45">
        <v>109354</v>
      </c>
      <c r="W28" s="46">
        <f t="shared" si="0"/>
        <v>59.856044226716655</v>
      </c>
      <c r="X28" s="45">
        <v>182695</v>
      </c>
    </row>
    <row r="29" spans="1:24" s="47" customFormat="1" x14ac:dyDescent="0.2">
      <c r="A29" s="43">
        <v>23</v>
      </c>
      <c r="B29" s="44" t="s">
        <v>38</v>
      </c>
      <c r="C29" s="45">
        <v>73223</v>
      </c>
      <c r="D29" s="45">
        <v>132378</v>
      </c>
      <c r="E29" s="45">
        <v>4301</v>
      </c>
      <c r="F29" s="45">
        <v>11542</v>
      </c>
      <c r="G29" s="45">
        <v>37006</v>
      </c>
      <c r="H29" s="45">
        <v>61425</v>
      </c>
      <c r="I29" s="45">
        <v>80</v>
      </c>
      <c r="J29" s="45">
        <v>114</v>
      </c>
      <c r="K29" s="45">
        <v>3927</v>
      </c>
      <c r="L29" s="45">
        <v>7801</v>
      </c>
      <c r="M29" s="45">
        <v>35828</v>
      </c>
      <c r="N29" s="45">
        <v>14461</v>
      </c>
      <c r="O29" s="45">
        <v>5733</v>
      </c>
      <c r="P29" s="45">
        <v>20735</v>
      </c>
      <c r="Q29" s="45">
        <v>434</v>
      </c>
      <c r="R29" s="45">
        <v>3</v>
      </c>
      <c r="S29" s="45">
        <v>1839</v>
      </c>
      <c r="T29" s="45">
        <v>3144</v>
      </c>
      <c r="U29" s="45">
        <v>162371</v>
      </c>
      <c r="V29" s="45">
        <v>251603</v>
      </c>
      <c r="W29" s="46">
        <f t="shared" si="0"/>
        <v>24.183597065322807</v>
      </c>
      <c r="X29" s="45">
        <v>1040387</v>
      </c>
    </row>
    <row r="30" spans="1:24" s="47" customFormat="1" x14ac:dyDescent="0.2">
      <c r="A30" s="43">
        <v>24</v>
      </c>
      <c r="B30" s="44" t="s">
        <v>39</v>
      </c>
      <c r="C30" s="45">
        <v>190386</v>
      </c>
      <c r="D30" s="45">
        <v>125119</v>
      </c>
      <c r="E30" s="45">
        <v>12230</v>
      </c>
      <c r="F30" s="45">
        <v>14287</v>
      </c>
      <c r="G30" s="45">
        <v>33405</v>
      </c>
      <c r="H30" s="45">
        <v>24345</v>
      </c>
      <c r="I30" s="45">
        <v>69</v>
      </c>
      <c r="J30" s="45">
        <v>29</v>
      </c>
      <c r="K30" s="45">
        <v>2316</v>
      </c>
      <c r="L30" s="45">
        <v>3646</v>
      </c>
      <c r="M30" s="45">
        <v>137732</v>
      </c>
      <c r="N30" s="45">
        <v>42732</v>
      </c>
      <c r="O30" s="45">
        <v>4830</v>
      </c>
      <c r="P30" s="45">
        <v>10903</v>
      </c>
      <c r="Q30" s="45">
        <v>600</v>
      </c>
      <c r="R30" s="45">
        <v>7</v>
      </c>
      <c r="S30" s="45">
        <v>1666</v>
      </c>
      <c r="T30" s="45">
        <v>1889</v>
      </c>
      <c r="U30" s="45">
        <v>383234</v>
      </c>
      <c r="V30" s="45">
        <v>222957</v>
      </c>
      <c r="W30" s="46">
        <f t="shared" si="0"/>
        <v>26.929190350002052</v>
      </c>
      <c r="X30" s="45">
        <v>827938</v>
      </c>
    </row>
    <row r="31" spans="1:24" s="47" customFormat="1" x14ac:dyDescent="0.2">
      <c r="A31" s="43">
        <v>25</v>
      </c>
      <c r="B31" s="44" t="s">
        <v>40</v>
      </c>
      <c r="C31" s="45">
        <v>103615</v>
      </c>
      <c r="D31" s="45">
        <v>228238</v>
      </c>
      <c r="E31" s="45">
        <v>4835</v>
      </c>
      <c r="F31" s="45">
        <v>13129</v>
      </c>
      <c r="G31" s="45">
        <v>490</v>
      </c>
      <c r="H31" s="45">
        <v>1371</v>
      </c>
      <c r="I31" s="45">
        <v>24</v>
      </c>
      <c r="J31" s="45">
        <v>40</v>
      </c>
      <c r="K31" s="45">
        <v>3139</v>
      </c>
      <c r="L31" s="45">
        <v>1523</v>
      </c>
      <c r="M31" s="45">
        <v>19044</v>
      </c>
      <c r="N31" s="45">
        <v>12604</v>
      </c>
      <c r="O31" s="45">
        <v>3068</v>
      </c>
      <c r="P31" s="45">
        <v>10737</v>
      </c>
      <c r="Q31" s="45">
        <v>847</v>
      </c>
      <c r="R31" s="45">
        <v>3</v>
      </c>
      <c r="S31" s="45">
        <v>3135</v>
      </c>
      <c r="T31" s="45">
        <v>6073</v>
      </c>
      <c r="U31" s="45">
        <v>138197</v>
      </c>
      <c r="V31" s="45">
        <v>273718</v>
      </c>
      <c r="W31" s="46">
        <f t="shared" si="0"/>
        <v>36.948575069383701</v>
      </c>
      <c r="X31" s="45">
        <v>740808</v>
      </c>
    </row>
    <row r="32" spans="1:24" s="47" customFormat="1" x14ac:dyDescent="0.2">
      <c r="A32" s="43">
        <v>26</v>
      </c>
      <c r="B32" s="44" t="s">
        <v>41</v>
      </c>
      <c r="C32" s="45">
        <v>36586</v>
      </c>
      <c r="D32" s="45">
        <v>85391</v>
      </c>
      <c r="E32" s="45">
        <v>2214</v>
      </c>
      <c r="F32" s="45">
        <v>5007</v>
      </c>
      <c r="G32" s="45">
        <v>1156</v>
      </c>
      <c r="H32" s="45">
        <v>5179</v>
      </c>
      <c r="I32" s="45">
        <v>20</v>
      </c>
      <c r="J32" s="45">
        <v>2</v>
      </c>
      <c r="K32" s="45">
        <v>190</v>
      </c>
      <c r="L32" s="45">
        <v>144</v>
      </c>
      <c r="M32" s="45">
        <v>2166</v>
      </c>
      <c r="N32" s="45">
        <v>1026</v>
      </c>
      <c r="O32" s="45">
        <v>799</v>
      </c>
      <c r="P32" s="45">
        <v>2441</v>
      </c>
      <c r="Q32" s="45">
        <v>83</v>
      </c>
      <c r="R32" s="45">
        <v>0</v>
      </c>
      <c r="S32" s="45">
        <v>1106</v>
      </c>
      <c r="T32" s="45">
        <v>1421</v>
      </c>
      <c r="U32" s="45">
        <v>44320</v>
      </c>
      <c r="V32" s="45">
        <v>100611</v>
      </c>
      <c r="W32" s="46">
        <f t="shared" si="0"/>
        <v>23.214887283970558</v>
      </c>
      <c r="X32" s="45">
        <v>433390</v>
      </c>
    </row>
    <row r="33" spans="1:24" s="47" customFormat="1" x14ac:dyDescent="0.2">
      <c r="A33" s="43">
        <v>27</v>
      </c>
      <c r="B33" s="44" t="s">
        <v>42</v>
      </c>
      <c r="C33" s="45">
        <v>213762</v>
      </c>
      <c r="D33" s="45">
        <v>438953</v>
      </c>
      <c r="E33" s="45">
        <v>11381</v>
      </c>
      <c r="F33" s="45">
        <v>30852</v>
      </c>
      <c r="G33" s="45">
        <v>2376</v>
      </c>
      <c r="H33" s="45">
        <v>6832</v>
      </c>
      <c r="I33" s="45">
        <v>129</v>
      </c>
      <c r="J33" s="45">
        <v>25</v>
      </c>
      <c r="K33" s="45">
        <v>1348</v>
      </c>
      <c r="L33" s="45">
        <v>1206</v>
      </c>
      <c r="M33" s="45">
        <v>34218</v>
      </c>
      <c r="N33" s="45">
        <v>10186</v>
      </c>
      <c r="O33" s="45">
        <v>11593</v>
      </c>
      <c r="P33" s="45">
        <v>49338</v>
      </c>
      <c r="Q33" s="45">
        <v>976</v>
      </c>
      <c r="R33" s="45">
        <v>3</v>
      </c>
      <c r="S33" s="45">
        <v>15621</v>
      </c>
      <c r="T33" s="45">
        <v>39409</v>
      </c>
      <c r="U33" s="45">
        <v>291404</v>
      </c>
      <c r="V33" s="45">
        <v>576804</v>
      </c>
      <c r="W33" s="46">
        <f t="shared" si="0"/>
        <v>7.2787137461240619</v>
      </c>
      <c r="X33" s="45">
        <v>7924532</v>
      </c>
    </row>
    <row r="34" spans="1:24" s="47" customFormat="1" x14ac:dyDescent="0.2">
      <c r="A34" s="43">
        <v>28</v>
      </c>
      <c r="B34" s="44" t="s">
        <v>43</v>
      </c>
      <c r="C34" s="45">
        <v>140596</v>
      </c>
      <c r="D34" s="45">
        <v>276169</v>
      </c>
      <c r="E34" s="45">
        <v>12859</v>
      </c>
      <c r="F34" s="45">
        <v>26118</v>
      </c>
      <c r="G34" s="45">
        <v>11596</v>
      </c>
      <c r="H34" s="45">
        <v>16642</v>
      </c>
      <c r="I34" s="45">
        <v>117</v>
      </c>
      <c r="J34" s="45">
        <v>177</v>
      </c>
      <c r="K34" s="45">
        <v>3131</v>
      </c>
      <c r="L34" s="45">
        <v>3816</v>
      </c>
      <c r="M34" s="45">
        <v>49050</v>
      </c>
      <c r="N34" s="45">
        <v>22397</v>
      </c>
      <c r="O34" s="45">
        <v>49740</v>
      </c>
      <c r="P34" s="45">
        <v>97070</v>
      </c>
      <c r="Q34" s="45">
        <v>1860</v>
      </c>
      <c r="R34" s="45">
        <v>5</v>
      </c>
      <c r="S34" s="45">
        <v>17031</v>
      </c>
      <c r="T34" s="45">
        <v>78406</v>
      </c>
      <c r="U34" s="45">
        <v>285980</v>
      </c>
      <c r="V34" s="45">
        <v>520800</v>
      </c>
      <c r="W34" s="46">
        <f t="shared" si="0"/>
        <v>39.44250353869235</v>
      </c>
      <c r="X34" s="45">
        <v>1320403</v>
      </c>
    </row>
    <row r="35" spans="1:24" s="47" customFormat="1" x14ac:dyDescent="0.2">
      <c r="A35" s="43">
        <v>29</v>
      </c>
      <c r="B35" s="44" t="s">
        <v>44</v>
      </c>
      <c r="C35" s="45">
        <v>98853</v>
      </c>
      <c r="D35" s="45">
        <v>251792</v>
      </c>
      <c r="E35" s="45">
        <v>11937</v>
      </c>
      <c r="F35" s="45">
        <v>33005</v>
      </c>
      <c r="G35" s="45">
        <v>27887</v>
      </c>
      <c r="H35" s="45">
        <v>60744</v>
      </c>
      <c r="I35" s="45">
        <v>326</v>
      </c>
      <c r="J35" s="45">
        <v>98</v>
      </c>
      <c r="K35" s="45">
        <v>2423</v>
      </c>
      <c r="L35" s="45">
        <v>4670</v>
      </c>
      <c r="M35" s="45">
        <v>93752</v>
      </c>
      <c r="N35" s="45">
        <v>27865</v>
      </c>
      <c r="O35" s="45">
        <v>22404</v>
      </c>
      <c r="P35" s="45">
        <v>171091</v>
      </c>
      <c r="Q35" s="45">
        <v>2915</v>
      </c>
      <c r="R35" s="45">
        <v>40</v>
      </c>
      <c r="S35" s="45">
        <v>8915</v>
      </c>
      <c r="T35" s="45">
        <v>49460</v>
      </c>
      <c r="U35" s="45">
        <v>269412</v>
      </c>
      <c r="V35" s="45">
        <v>598765</v>
      </c>
      <c r="W35" s="46">
        <f t="shared" si="0"/>
        <v>3.9494235799910555</v>
      </c>
      <c r="X35" s="45">
        <v>15160820</v>
      </c>
    </row>
    <row r="36" spans="1:24" s="47" customFormat="1" x14ac:dyDescent="0.2">
      <c r="A36" s="43">
        <v>30</v>
      </c>
      <c r="B36" s="44" t="s">
        <v>45</v>
      </c>
      <c r="C36" s="45">
        <v>107612</v>
      </c>
      <c r="D36" s="45">
        <v>226678</v>
      </c>
      <c r="E36" s="45">
        <v>5929</v>
      </c>
      <c r="F36" s="45">
        <v>17078</v>
      </c>
      <c r="G36" s="45">
        <v>1147</v>
      </c>
      <c r="H36" s="45">
        <v>5342</v>
      </c>
      <c r="I36" s="45">
        <v>33</v>
      </c>
      <c r="J36" s="45">
        <v>2</v>
      </c>
      <c r="K36" s="45">
        <v>675</v>
      </c>
      <c r="L36" s="45">
        <v>606</v>
      </c>
      <c r="M36" s="45">
        <v>14135</v>
      </c>
      <c r="N36" s="45">
        <v>5903</v>
      </c>
      <c r="O36" s="45">
        <v>4741</v>
      </c>
      <c r="P36" s="45">
        <v>18562</v>
      </c>
      <c r="Q36" s="45">
        <v>714</v>
      </c>
      <c r="R36" s="45">
        <v>2</v>
      </c>
      <c r="S36" s="45">
        <v>7856</v>
      </c>
      <c r="T36" s="45">
        <v>21202</v>
      </c>
      <c r="U36" s="45">
        <v>142842</v>
      </c>
      <c r="V36" s="45">
        <v>295375</v>
      </c>
      <c r="W36" s="46">
        <f t="shared" si="0"/>
        <v>27.174638047161281</v>
      </c>
      <c r="X36" s="45">
        <v>1086951</v>
      </c>
    </row>
    <row r="37" spans="1:24" s="47" customFormat="1" x14ac:dyDescent="0.2">
      <c r="A37" s="43">
        <v>31</v>
      </c>
      <c r="B37" s="44" t="s">
        <v>46</v>
      </c>
      <c r="C37" s="45">
        <v>30846</v>
      </c>
      <c r="D37" s="45">
        <v>38411</v>
      </c>
      <c r="E37" s="45">
        <v>952</v>
      </c>
      <c r="F37" s="45">
        <v>3179</v>
      </c>
      <c r="G37" s="45">
        <v>24671</v>
      </c>
      <c r="H37" s="45">
        <v>49608</v>
      </c>
      <c r="I37" s="45">
        <v>67</v>
      </c>
      <c r="J37" s="45">
        <v>5</v>
      </c>
      <c r="K37" s="45">
        <v>2997</v>
      </c>
      <c r="L37" s="45">
        <v>5389</v>
      </c>
      <c r="M37" s="45">
        <v>14073</v>
      </c>
      <c r="N37" s="45">
        <v>4090</v>
      </c>
      <c r="O37" s="45">
        <v>1073</v>
      </c>
      <c r="P37" s="45">
        <v>2982</v>
      </c>
      <c r="Q37" s="45">
        <v>594</v>
      </c>
      <c r="R37" s="45">
        <v>11</v>
      </c>
      <c r="S37" s="45">
        <v>355</v>
      </c>
      <c r="T37" s="45">
        <v>483</v>
      </c>
      <c r="U37" s="45">
        <v>75628</v>
      </c>
      <c r="V37" s="45">
        <v>104158</v>
      </c>
      <c r="W37" s="46">
        <f t="shared" si="0"/>
        <v>39.793236242492782</v>
      </c>
      <c r="X37" s="45">
        <v>261748</v>
      </c>
    </row>
    <row r="38" spans="1:24" s="47" customFormat="1" x14ac:dyDescent="0.2">
      <c r="A38" s="43">
        <v>32</v>
      </c>
      <c r="B38" s="44" t="s">
        <v>47</v>
      </c>
      <c r="C38" s="45">
        <v>158294</v>
      </c>
      <c r="D38" s="45">
        <v>271661</v>
      </c>
      <c r="E38" s="45">
        <v>23524</v>
      </c>
      <c r="F38" s="45">
        <v>69714</v>
      </c>
      <c r="G38" s="45">
        <v>21493</v>
      </c>
      <c r="H38" s="45">
        <v>47702</v>
      </c>
      <c r="I38" s="45">
        <v>419</v>
      </c>
      <c r="J38" s="45">
        <v>78</v>
      </c>
      <c r="K38" s="45">
        <v>1649</v>
      </c>
      <c r="L38" s="45">
        <v>3403</v>
      </c>
      <c r="M38" s="45">
        <v>81977</v>
      </c>
      <c r="N38" s="45">
        <v>27257</v>
      </c>
      <c r="O38" s="45">
        <v>59786</v>
      </c>
      <c r="P38" s="45">
        <v>191140</v>
      </c>
      <c r="Q38" s="45">
        <v>1561</v>
      </c>
      <c r="R38" s="45">
        <v>13</v>
      </c>
      <c r="S38" s="45">
        <v>14047</v>
      </c>
      <c r="T38" s="45">
        <v>25338</v>
      </c>
      <c r="U38" s="45">
        <v>362750</v>
      </c>
      <c r="V38" s="45">
        <v>636306</v>
      </c>
      <c r="W38" s="46">
        <f t="shared" si="0"/>
        <v>6.0443016631884321</v>
      </c>
      <c r="X38" s="45">
        <v>10527370</v>
      </c>
    </row>
    <row r="39" spans="1:24" s="47" customFormat="1" x14ac:dyDescent="0.2">
      <c r="A39" s="43">
        <v>33</v>
      </c>
      <c r="B39" s="44" t="s">
        <v>48</v>
      </c>
      <c r="C39" s="45">
        <v>43290</v>
      </c>
      <c r="D39" s="45">
        <v>69209</v>
      </c>
      <c r="E39" s="45">
        <v>3601</v>
      </c>
      <c r="F39" s="45">
        <v>9648</v>
      </c>
      <c r="G39" s="45">
        <v>34454</v>
      </c>
      <c r="H39" s="45">
        <v>55870</v>
      </c>
      <c r="I39" s="45">
        <v>165</v>
      </c>
      <c r="J39" s="45">
        <v>47</v>
      </c>
      <c r="K39" s="45">
        <v>2440</v>
      </c>
      <c r="L39" s="45">
        <v>4164</v>
      </c>
      <c r="M39" s="45">
        <v>33254</v>
      </c>
      <c r="N39" s="45">
        <v>14773</v>
      </c>
      <c r="O39" s="45">
        <v>8305</v>
      </c>
      <c r="P39" s="45">
        <v>49103</v>
      </c>
      <c r="Q39" s="45">
        <v>1208</v>
      </c>
      <c r="R39" s="45">
        <v>6</v>
      </c>
      <c r="S39" s="45">
        <v>2684</v>
      </c>
      <c r="T39" s="45">
        <v>10324</v>
      </c>
      <c r="U39" s="45">
        <v>129401</v>
      </c>
      <c r="V39" s="45">
        <v>213144</v>
      </c>
      <c r="W39" s="46">
        <f t="shared" si="0"/>
        <v>9.3059402516931478</v>
      </c>
      <c r="X39" s="45">
        <v>2290408</v>
      </c>
    </row>
    <row r="40" spans="1:24" hidden="1" x14ac:dyDescent="0.2">
      <c r="A40" s="32"/>
      <c r="B40" s="33"/>
      <c r="C40" s="32"/>
      <c r="D40" s="34"/>
      <c r="E40" s="32"/>
      <c r="F40" s="34"/>
      <c r="G40" s="32"/>
      <c r="H40" s="34"/>
      <c r="I40" s="32"/>
      <c r="J40" s="34"/>
      <c r="K40" s="32"/>
      <c r="L40" s="34"/>
      <c r="M40" s="32"/>
      <c r="N40" s="34"/>
      <c r="O40" s="32"/>
      <c r="P40" s="34"/>
      <c r="Q40" s="32"/>
      <c r="R40" s="34"/>
      <c r="S40" s="32"/>
      <c r="T40" s="34"/>
      <c r="U40" s="32"/>
      <c r="V40" s="34"/>
      <c r="W40" s="35"/>
      <c r="X40" s="32"/>
    </row>
    <row r="41" spans="1:24" s="47" customFormat="1" ht="15" x14ac:dyDescent="0.3">
      <c r="A41" s="65" t="s">
        <v>49</v>
      </c>
      <c r="B41" s="66"/>
      <c r="C41" s="48">
        <f t="shared" ref="C41:V41" si="1">SUM(C7:C40)</f>
        <v>3636733</v>
      </c>
      <c r="D41" s="48">
        <f t="shared" si="1"/>
        <v>6660038</v>
      </c>
      <c r="E41" s="48">
        <f t="shared" si="1"/>
        <v>241545</v>
      </c>
      <c r="F41" s="48">
        <f t="shared" si="1"/>
        <v>623911</v>
      </c>
      <c r="G41" s="48">
        <f t="shared" si="1"/>
        <v>425905</v>
      </c>
      <c r="H41" s="48">
        <f t="shared" si="1"/>
        <v>681485</v>
      </c>
      <c r="I41" s="48">
        <f t="shared" si="1"/>
        <v>4271</v>
      </c>
      <c r="J41" s="48">
        <f t="shared" si="1"/>
        <v>3425</v>
      </c>
      <c r="K41" s="48">
        <f t="shared" si="1"/>
        <v>48365</v>
      </c>
      <c r="L41" s="48">
        <f t="shared" si="1"/>
        <v>68549</v>
      </c>
      <c r="M41" s="48">
        <f t="shared" si="1"/>
        <v>1243928</v>
      </c>
      <c r="N41" s="48">
        <f t="shared" si="1"/>
        <v>451589</v>
      </c>
      <c r="O41" s="48">
        <f t="shared" si="1"/>
        <v>397780</v>
      </c>
      <c r="P41" s="48">
        <f t="shared" si="1"/>
        <v>1440925</v>
      </c>
      <c r="Q41" s="48">
        <f t="shared" si="1"/>
        <v>35679</v>
      </c>
      <c r="R41" s="48">
        <f t="shared" si="1"/>
        <v>250</v>
      </c>
      <c r="S41" s="48">
        <f t="shared" si="1"/>
        <v>211026</v>
      </c>
      <c r="T41" s="48">
        <f t="shared" si="1"/>
        <v>520997</v>
      </c>
      <c r="U41" s="48">
        <f t="shared" si="1"/>
        <v>6245232</v>
      </c>
      <c r="V41" s="48">
        <f t="shared" si="1"/>
        <v>10451169</v>
      </c>
      <c r="W41" s="49">
        <f>(V41/X41)*100</f>
        <v>10.030521237574511</v>
      </c>
      <c r="X41" s="45">
        <f>SUM(X7:X40)</f>
        <v>104193678</v>
      </c>
    </row>
    <row r="42" spans="1:24" ht="15" x14ac:dyDescent="0.25">
      <c r="A42" s="28"/>
      <c r="B42" s="27" t="s">
        <v>50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</row>
  </sheetData>
  <mergeCells count="16">
    <mergeCell ref="A41:B41"/>
    <mergeCell ref="A1:W1"/>
    <mergeCell ref="U5:V5"/>
    <mergeCell ref="W5:W6"/>
    <mergeCell ref="A2:W2"/>
    <mergeCell ref="A5:A6"/>
    <mergeCell ref="B5:B6"/>
    <mergeCell ref="S5:T5"/>
    <mergeCell ref="G5:H5"/>
    <mergeCell ref="I5:J5"/>
    <mergeCell ref="C5:D5"/>
    <mergeCell ref="E5:F5"/>
    <mergeCell ref="M5:N5"/>
    <mergeCell ref="O5:P5"/>
    <mergeCell ref="Q5:R5"/>
    <mergeCell ref="K5:L5"/>
  </mergeCells>
  <printOptions horizontalCentered="1" verticalCentered="1"/>
  <pageMargins left="0.59055118110236227" right="0.59055118110236227" top="0.59055118110236227" bottom="0.59055118110236227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Page 1</vt:lpstr>
      <vt:lpstr>Page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2025-08-06T12:22:50Z</cp:lastPrinted>
  <dcterms:created xsi:type="dcterms:W3CDTF">2012-02-17T07:36:24Z</dcterms:created>
  <dcterms:modified xsi:type="dcterms:W3CDTF">2025-08-12T06:25:38Z</dcterms:modified>
</cp:coreProperties>
</file>